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5" sheetId="1" r:id="rId1"/>
    <sheet name="5стр1" sheetId="2" r:id="rId2"/>
    <sheet name="5стр2" sheetId="3" r:id="rId3"/>
    <sheet name="Сп4" sheetId="4" r:id="rId4"/>
    <sheet name="4" sheetId="5" r:id="rId5"/>
    <sheet name="3" sheetId="6" r:id="rId6"/>
    <sheet name="Сп2" sheetId="7" r:id="rId7"/>
    <sheet name="2" sheetId="8" r:id="rId8"/>
    <sheet name="Сп1" sheetId="9" r:id="rId9"/>
    <sheet name="1стр1" sheetId="10" r:id="rId10"/>
    <sheet name="1стр2" sheetId="11" r:id="rId11"/>
    <sheet name="СпК" sheetId="12" r:id="rId12"/>
    <sheet name="Кстр1" sheetId="13" r:id="rId13"/>
    <sheet name="Кстр2" sheetId="14" r:id="rId14"/>
    <sheet name="СпМ" sheetId="15" r:id="rId15"/>
    <sheet name="Мстр.1" sheetId="16" r:id="rId16"/>
    <sheet name="Мстр.2" sheetId="17" r:id="rId17"/>
    <sheet name="Мстр.3" sheetId="18" r:id="rId18"/>
    <sheet name="Мстр.4" sheetId="19" r:id="rId19"/>
  </sheets>
  <definedNames>
    <definedName name="_xlnm.Print_Area" localSheetId="9">'1стр1'!$A$1:$G$76</definedName>
    <definedName name="_xlnm.Print_Area" localSheetId="10">'1стр2'!$A$1:$K$76</definedName>
    <definedName name="_xlnm.Print_Area" localSheetId="7">'2'!$A$1:$J$36</definedName>
    <definedName name="_xlnm.Print_Area" localSheetId="4">'4'!$A$1:$J$72</definedName>
    <definedName name="_xlnm.Print_Area" localSheetId="1">'5стр1'!$A$1:$G$76</definedName>
    <definedName name="_xlnm.Print_Area" localSheetId="2">'5стр2'!$A$1:$K$76</definedName>
    <definedName name="_xlnm.Print_Area" localSheetId="12">'Кстр1'!$A$1:$G$76</definedName>
    <definedName name="_xlnm.Print_Area" localSheetId="13">'Кстр2'!$A$1:$K$76</definedName>
    <definedName name="_xlnm.Print_Area" localSheetId="15">'Мстр.1'!$A$1:$I$68</definedName>
    <definedName name="_xlnm.Print_Area" localSheetId="16">'Мстр.2'!$A$1:$I$67</definedName>
    <definedName name="_xlnm.Print_Area" localSheetId="17">'Мстр.3'!$A$1:$J$91</definedName>
    <definedName name="_xlnm.Print_Area" localSheetId="18">'Мстр.4'!$A$1:$J$95</definedName>
    <definedName name="_xlnm.Print_Area" localSheetId="8">'Сп1'!$A$1:$I$36</definedName>
    <definedName name="_xlnm.Print_Area" localSheetId="6">'Сп2'!$A$1:$I$12</definedName>
    <definedName name="_xlnm.Print_Area" localSheetId="3">'Сп4'!$A$1:$I$20</definedName>
    <definedName name="_xlnm.Print_Area" localSheetId="0">'Сп5'!$A$1:$I$36</definedName>
    <definedName name="_xlnm.Print_Area" localSheetId="11">'СпК'!$A$1:$I$36</definedName>
    <definedName name="_xlnm.Print_Area" localSheetId="14">'СпМ'!$A$1:$I$67</definedName>
  </definedNames>
  <calcPr fullCalcOnLoad="1"/>
</workbook>
</file>

<file path=xl/sharedStrings.xml><?xml version="1.0" encoding="utf-8"?>
<sst xmlns="http://schemas.openxmlformats.org/spreadsheetml/2006/main" count="840" uniqueCount="183">
  <si>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</si>
  <si>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</si>
  <si>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</si>
  <si>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</si>
  <si>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</si>
  <si>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</si>
  <si>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</si>
  <si>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</si>
  <si>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</si>
  <si>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</si>
  <si>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</si>
  <si>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</si>
  <si>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</si>
  <si>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</si>
  <si>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</si>
  <si>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</si>
  <si>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</si>
  <si>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</si>
  <si>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</si>
  <si>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</si>
  <si>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</si>
  <si>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</si>
  <si>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</si>
  <si>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</si>
  <si>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</si>
  <si>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</si>
  <si>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</si>
  <si>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</si>
  <si>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</si>
  <si>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</si>
  <si>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</si>
  <si>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</si>
  <si>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</si>
  <si>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</si>
  <si>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</si>
  <si>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</si>
  <si>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</si>
  <si>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</si>
  <si>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</si>
  <si>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</si>
  <si>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</si>
  <si>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</si>
  <si>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</si>
  <si>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</si>
  <si>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</si>
  <si>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</si>
  <si>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</si>
  <si>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</si>
  <si>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</si>
  <si>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</si>
  <si>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</si>
  <si>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</si>
  <si>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</si>
  <si>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</si>
  <si>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</si>
  <si>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</si>
  <si>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</si>
  <si>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</si>
  <si>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</si>
  <si>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</si>
  <si>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</si>
  <si>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</si>
  <si>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</si>
  <si>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</si>
  <si>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нет</t>
  </si>
  <si>
    <t>Кубок Башкортостана 2009</t>
  </si>
  <si>
    <t>Финал Турнира "Исай Лев"</t>
  </si>
  <si>
    <t>24 октября 2009 г.</t>
  </si>
  <si>
    <t>Яковлев Михаил</t>
  </si>
  <si>
    <t>Аббасов Рустамхон</t>
  </si>
  <si>
    <t>Кузнецов Александр</t>
  </si>
  <si>
    <t>Валеев Риф</t>
  </si>
  <si>
    <t>Исмайлов Азат</t>
  </si>
  <si>
    <t>Харламов Руслан</t>
  </si>
  <si>
    <t>Шапошников Александр</t>
  </si>
  <si>
    <t>Максютов Азат</t>
  </si>
  <si>
    <t>Срумов Антон</t>
  </si>
  <si>
    <t>Шариков Сергей</t>
  </si>
  <si>
    <t>Коротеев Георгий</t>
  </si>
  <si>
    <t>Мазурин Александр</t>
  </si>
  <si>
    <t>Сазонов Николай</t>
  </si>
  <si>
    <t>Хайруллин Ренат</t>
  </si>
  <si>
    <t>Салманов Сергей</t>
  </si>
  <si>
    <t>Сафиуллин Александр</t>
  </si>
  <si>
    <t>Ларионов Сергей</t>
  </si>
  <si>
    <t>Хабиров Марс</t>
  </si>
  <si>
    <t>Вафин Егор</t>
  </si>
  <si>
    <t>Фаткуллин Раис</t>
  </si>
  <si>
    <t>Ким Антон</t>
  </si>
  <si>
    <t>Халимонов Евгений</t>
  </si>
  <si>
    <t>Файзуллин Тимур</t>
  </si>
  <si>
    <t>Семенов Юрий</t>
  </si>
  <si>
    <t>Хадарин Артем</t>
  </si>
  <si>
    <t>Толкачев Иван</t>
  </si>
  <si>
    <t>Семенов Константин</t>
  </si>
  <si>
    <t>Зарипов Айрат</t>
  </si>
  <si>
    <t>Полушин Сергей</t>
  </si>
  <si>
    <t>Абдрашитов Айнур</t>
  </si>
  <si>
    <t>Закареев Али</t>
  </si>
  <si>
    <t>Ишметов Александр</t>
  </si>
  <si>
    <t>Рахматуллин Равиль</t>
  </si>
  <si>
    <t>Полуфинал Турнира "Исай Лев"</t>
  </si>
  <si>
    <t>18 октября 2009  г.</t>
  </si>
  <si>
    <t>Сафиуллин Азат</t>
  </si>
  <si>
    <t>Лежнев Артем</t>
  </si>
  <si>
    <t>Горбунов Валентин</t>
  </si>
  <si>
    <t>Шакуров Нафис</t>
  </si>
  <si>
    <t>Бакиров Наиль</t>
  </si>
  <si>
    <t>Мурсалимова Инна</t>
  </si>
  <si>
    <t>Уткулов Ринат</t>
  </si>
  <si>
    <t>Суфияров Эдуард</t>
  </si>
  <si>
    <t>Усков Сергей</t>
  </si>
  <si>
    <t>Султанов Ильдар</t>
  </si>
  <si>
    <t>Тодрамович Александр</t>
  </si>
  <si>
    <t>Зубайдуллин Артем</t>
  </si>
  <si>
    <t>Барышев Сергей</t>
  </si>
  <si>
    <t>Бадретдинов Роман</t>
  </si>
  <si>
    <t>Ларионов Даниил</t>
  </si>
  <si>
    <t>Могилевская Инесса</t>
  </si>
  <si>
    <t>Шайхутдинов Артур</t>
  </si>
  <si>
    <t>Камаев Эдгар</t>
  </si>
  <si>
    <t>Железнов Дмитрий</t>
  </si>
  <si>
    <t>19- место</t>
  </si>
  <si>
    <t>Четвертьфинал Турнира "Исай Лев"</t>
  </si>
  <si>
    <t>10 октября 2009 г.</t>
  </si>
  <si>
    <t>Ахметзянов Фауль</t>
  </si>
  <si>
    <t>Бикбулатов Ильдар</t>
  </si>
  <si>
    <t>Лось Андрей</t>
  </si>
  <si>
    <t>Якупов Рустем</t>
  </si>
  <si>
    <t>Алмаев Раис</t>
  </si>
  <si>
    <t>Ключников Артем</t>
  </si>
  <si>
    <t>Григорьев Руслан</t>
  </si>
  <si>
    <t>Козлов Алексей</t>
  </si>
  <si>
    <t>Мингалиев Азиз</t>
  </si>
  <si>
    <t>Коновалов Александр</t>
  </si>
  <si>
    <t>Зайд Владимир</t>
  </si>
  <si>
    <t>Манюров Виль</t>
  </si>
  <si>
    <t>Плевако Дмитрий</t>
  </si>
  <si>
    <t>Расулев Азат</t>
  </si>
  <si>
    <t>1/8 финала Турнира "Исай Лев"</t>
  </si>
  <si>
    <t>3 октября 2009 г.</t>
  </si>
  <si>
    <t>Грошев Юрий</t>
  </si>
  <si>
    <t>Лактионов Глеб</t>
  </si>
  <si>
    <t>1/16 финала Турнира "Исая Льва"</t>
  </si>
  <si>
    <t>27 сентября 2009 г.</t>
  </si>
  <si>
    <t>№</t>
  </si>
  <si>
    <t>место</t>
  </si>
  <si>
    <t>3</t>
  </si>
  <si>
    <t>1</t>
  </si>
  <si>
    <t>0</t>
  </si>
  <si>
    <t>2</t>
  </si>
  <si>
    <t>1/32 финала Турнира "Исай Лев"</t>
  </si>
  <si>
    <t>20 сентября 2009 г.</t>
  </si>
  <si>
    <t>Фоминых Илья</t>
  </si>
  <si>
    <t>Осинский Александр</t>
  </si>
  <si>
    <t>Григорьев Андрей</t>
  </si>
  <si>
    <t>Насков Андрей</t>
  </si>
  <si>
    <t>Муллакильдина Регина</t>
  </si>
  <si>
    <t>Жуланов Максим</t>
  </si>
  <si>
    <t>Байромалов Леонид</t>
  </si>
  <si>
    <t>Герасев Михаил</t>
  </si>
  <si>
    <t>Гилемханова Дина</t>
  </si>
  <si>
    <t>Сидоров Дмитрий</t>
  </si>
  <si>
    <t>Салеев Артур</t>
  </si>
  <si>
    <t>Буделев Виталий</t>
  </si>
  <si>
    <t>Гилязетдинов Эмиль</t>
  </si>
  <si>
    <t>1/64 финала Турнира "Исай Лев"</t>
  </si>
  <si>
    <t>12 сентября 2009 г.</t>
  </si>
  <si>
    <t>Лукьянов Роман</t>
  </si>
  <si>
    <t>Кашапов Ирек</t>
  </si>
  <si>
    <t>Неизвестных Игорь</t>
  </si>
  <si>
    <t>Кузнецов Владислав</t>
  </si>
  <si>
    <t>Мансуров Данар</t>
  </si>
  <si>
    <t>Балхияров Алмаз</t>
  </si>
  <si>
    <t>Антошкин Алексей</t>
  </si>
  <si>
    <t>Сапогин Антон</t>
  </si>
  <si>
    <t>Сапогин Роман</t>
  </si>
  <si>
    <t>Милютин Евгений</t>
  </si>
  <si>
    <t>Кузнецов Никита</t>
  </si>
  <si>
    <t>Яблоновский Евгений</t>
  </si>
  <si>
    <t>Кадыров Руслан</t>
  </si>
  <si>
    <t>Касьянов Артем</t>
  </si>
  <si>
    <t>Запольских Алена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</si>
</sst>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b/>
      <sz val="9"/>
      <color indexed="8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26"/>
      <name val="Times New Roman Cyr"/>
      <family val="1"/>
    </font>
    <font>
      <sz val="22"/>
      <name val="Times New Roman Cyr"/>
      <family val="0"/>
    </font>
    <font>
      <sz val="16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2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5" fillId="2" borderId="0" xfId="0" applyFont="1" applyFill="1" applyAlignment="1" applyProtection="1">
      <alignment horizontal="righ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2" borderId="0" xfId="0" applyFont="1" applyFill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8" fillId="2" borderId="1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0" applyFont="1" applyFill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1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>
      <alignment/>
      <protection/>
    </xf>
    <xf numFmtId="0" fontId="12" fillId="2" borderId="3" xfId="0" applyFont="1" applyFill="1" applyBorder="1" applyAlignment="1" applyProtection="1">
      <alignment horizontal="left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horizontal="right" vertical="center"/>
      <protection/>
    </xf>
    <xf numFmtId="0" fontId="9" fillId="2" borderId="0" xfId="0" applyFont="1" applyFill="1" applyAlignment="1" applyProtection="1">
      <alignment horizontal="right" vertical="center"/>
      <protection/>
    </xf>
    <xf numFmtId="0" fontId="13" fillId="2" borderId="1" xfId="0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horizontal="right" vertical="center"/>
      <protection/>
    </xf>
    <xf numFmtId="0" fontId="13" fillId="0" borderId="1" xfId="0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right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12" fillId="2" borderId="3" xfId="0" applyFont="1" applyFill="1" applyBorder="1" applyAlignment="1" applyProtection="1">
      <alignment horizontal="left"/>
      <protection/>
    </xf>
    <xf numFmtId="0" fontId="12" fillId="2" borderId="4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8" fillId="2" borderId="4" xfId="0" applyFont="1" applyFill="1" applyBorder="1" applyAlignment="1" applyProtection="1">
      <alignment horizontal="left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right" vertical="center"/>
      <protection/>
    </xf>
    <xf numFmtId="0" fontId="12" fillId="2" borderId="3" xfId="0" applyFont="1" applyFill="1" applyBorder="1" applyAlignment="1" applyProtection="1">
      <alignment horizontal="right"/>
      <protection/>
    </xf>
    <xf numFmtId="0" fontId="12" fillId="2" borderId="4" xfId="0" applyFont="1" applyFill="1" applyBorder="1" applyAlignment="1" applyProtection="1">
      <alignment horizontal="right"/>
      <protection/>
    </xf>
    <xf numFmtId="0" fontId="13" fillId="2" borderId="4" xfId="0" applyFont="1" applyFill="1" applyBorder="1" applyAlignment="1" applyProtection="1">
      <alignment vertical="center"/>
      <protection/>
    </xf>
    <xf numFmtId="0" fontId="8" fillId="2" borderId="5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7" fillId="3" borderId="6" xfId="0" applyFont="1" applyFill="1" applyBorder="1" applyAlignment="1" applyProtection="1">
      <alignment horizontal="right"/>
      <protection/>
    </xf>
    <xf numFmtId="0" fontId="19" fillId="4" borderId="0" xfId="0" applyFont="1" applyFill="1" applyAlignment="1" applyProtection="1">
      <alignment horizontal="center"/>
      <protection/>
    </xf>
    <xf numFmtId="0" fontId="20" fillId="2" borderId="0" xfId="0" applyFont="1" applyFill="1" applyAlignment="1" applyProtection="1">
      <alignment horizontal="left"/>
      <protection/>
    </xf>
    <xf numFmtId="0" fontId="17" fillId="2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/>
      <protection/>
    </xf>
    <xf numFmtId="0" fontId="21" fillId="2" borderId="0" xfId="0" applyFont="1" applyFill="1" applyAlignment="1" applyProtection="1">
      <alignment horizontal="center" vertical="center"/>
      <protection/>
    </xf>
    <xf numFmtId="0" fontId="8" fillId="2" borderId="0" xfId="0" applyFont="1" applyFill="1" applyAlignment="1">
      <alignment/>
    </xf>
    <xf numFmtId="0" fontId="8" fillId="2" borderId="0" xfId="0" applyFont="1" applyFill="1" applyAlignment="1" applyProtection="1">
      <alignment/>
      <protection/>
    </xf>
    <xf numFmtId="0" fontId="9" fillId="2" borderId="1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Alignment="1" applyProtection="1">
      <alignment horizontal="center"/>
      <protection/>
    </xf>
    <xf numFmtId="0" fontId="9" fillId="2" borderId="0" xfId="0" applyFont="1" applyFill="1" applyAlignment="1" applyProtection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Alignment="1" applyProtection="1">
      <alignment horizontal="right"/>
      <protection/>
    </xf>
    <xf numFmtId="0" fontId="21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8" fillId="2" borderId="3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9" fillId="2" borderId="7" xfId="0" applyFont="1" applyFill="1" applyBorder="1" applyAlignment="1" applyProtection="1">
      <alignment horizontal="right"/>
      <protection/>
    </xf>
    <xf numFmtId="0" fontId="8" fillId="2" borderId="5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17" fillId="2" borderId="0" xfId="0" applyFont="1" applyFill="1" applyAlignment="1" applyProtection="1">
      <alignment horizontal="right"/>
      <protection/>
    </xf>
    <xf numFmtId="0" fontId="17" fillId="2" borderId="0" xfId="0" applyFont="1" applyFill="1" applyAlignment="1">
      <alignment horizont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0" fontId="25" fillId="2" borderId="3" xfId="0" applyFont="1" applyFill="1" applyBorder="1" applyAlignment="1">
      <alignment vertical="center"/>
    </xf>
    <xf numFmtId="0" fontId="26" fillId="0" borderId="0" xfId="0" applyFont="1" applyAlignment="1">
      <alignment/>
    </xf>
    <xf numFmtId="0" fontId="24" fillId="2" borderId="1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  <xf numFmtId="0" fontId="25" fillId="2" borderId="4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0" xfId="0" applyFont="1" applyFill="1" applyBorder="1" applyAlignment="1">
      <alignment horizontal="right" vertical="center"/>
    </xf>
    <xf numFmtId="0" fontId="23" fillId="2" borderId="0" xfId="0" applyFont="1" applyFill="1" applyBorder="1" applyAlignment="1">
      <alignment vertical="center"/>
    </xf>
    <xf numFmtId="0" fontId="25" fillId="2" borderId="3" xfId="0" applyFont="1" applyFill="1" applyBorder="1" applyAlignment="1" applyProtection="1">
      <alignment horizontal="left"/>
      <protection/>
    </xf>
    <xf numFmtId="0" fontId="24" fillId="2" borderId="0" xfId="0" applyFont="1" applyFill="1" applyAlignment="1">
      <alignment horizontal="right" vertical="center"/>
    </xf>
    <xf numFmtId="0" fontId="24" fillId="2" borderId="8" xfId="0" applyFont="1" applyFill="1" applyBorder="1" applyAlignment="1">
      <alignment vertical="center"/>
    </xf>
    <xf numFmtId="0" fontId="25" fillId="2" borderId="4" xfId="0" applyFont="1" applyFill="1" applyBorder="1" applyAlignment="1" applyProtection="1">
      <alignment horizontal="left"/>
      <protection/>
    </xf>
    <xf numFmtId="0" fontId="24" fillId="2" borderId="5" xfId="0" applyFont="1" applyFill="1" applyBorder="1" applyAlignment="1">
      <alignment horizontal="right" vertical="center"/>
    </xf>
    <xf numFmtId="0" fontId="25" fillId="2" borderId="0" xfId="0" applyFont="1" applyFill="1" applyBorder="1" applyAlignment="1" applyProtection="1">
      <alignment horizontal="left"/>
      <protection/>
    </xf>
    <xf numFmtId="49" fontId="27" fillId="0" borderId="0" xfId="17" applyNumberFormat="1" applyFont="1" applyFill="1" applyAlignment="1">
      <alignment horizontal="right"/>
      <protection/>
    </xf>
    <xf numFmtId="49" fontId="28" fillId="0" borderId="0" xfId="17" applyNumberFormat="1" applyFont="1" applyFill="1" applyAlignment="1">
      <alignment horizontal="right"/>
      <protection/>
    </xf>
    <xf numFmtId="0" fontId="0" fillId="0" borderId="0" xfId="17" applyFill="1">
      <alignment/>
      <protection/>
    </xf>
    <xf numFmtId="49" fontId="0" fillId="0" borderId="0" xfId="17" applyNumberFormat="1" applyFill="1">
      <alignment/>
      <protection/>
    </xf>
    <xf numFmtId="49" fontId="29" fillId="0" borderId="0" xfId="17" applyNumberFormat="1" applyFont="1" applyFill="1" applyBorder="1" applyAlignment="1">
      <alignment horizontal="right"/>
      <protection/>
    </xf>
    <xf numFmtId="49" fontId="30" fillId="0" borderId="9" xfId="17" applyNumberFormat="1" applyFont="1" applyFill="1" applyBorder="1" applyAlignment="1">
      <alignment horizontal="left" vertical="center" wrapText="1"/>
      <protection/>
    </xf>
    <xf numFmtId="49" fontId="0" fillId="0" borderId="10" xfId="17" applyNumberFormat="1" applyFill="1" applyBorder="1">
      <alignment/>
      <protection/>
    </xf>
    <xf numFmtId="49" fontId="0" fillId="0" borderId="11" xfId="17" applyNumberFormat="1" applyFill="1" applyBorder="1">
      <alignment/>
      <protection/>
    </xf>
    <xf numFmtId="49" fontId="31" fillId="0" borderId="12" xfId="17" applyNumberFormat="1" applyFont="1" applyFill="1" applyBorder="1" applyAlignment="1">
      <alignment horizontal="left" wrapText="1"/>
      <protection/>
    </xf>
    <xf numFmtId="49" fontId="31" fillId="0" borderId="13" xfId="17" applyNumberFormat="1" applyFont="1" applyFill="1" applyBorder="1" applyAlignment="1">
      <alignment horizontal="left" wrapText="1"/>
      <protection/>
    </xf>
    <xf numFmtId="49" fontId="31" fillId="0" borderId="14" xfId="17" applyNumberFormat="1" applyFont="1" applyFill="1" applyBorder="1" applyAlignment="1">
      <alignment horizontal="left" wrapText="1"/>
      <protection/>
    </xf>
    <xf numFmtId="49" fontId="17" fillId="0" borderId="15" xfId="17" applyNumberFormat="1" applyFont="1" applyFill="1" applyBorder="1" applyAlignment="1">
      <alignment horizontal="center" vertical="center" wrapText="1"/>
      <protection/>
    </xf>
    <xf numFmtId="49" fontId="17" fillId="0" borderId="16" xfId="17" applyNumberFormat="1" applyFont="1" applyFill="1" applyBorder="1" applyAlignment="1">
      <alignment horizontal="center" vertical="center" wrapText="1"/>
      <protection/>
    </xf>
    <xf numFmtId="49" fontId="30" fillId="0" borderId="17" xfId="17" applyNumberFormat="1" applyFont="1" applyFill="1" applyBorder="1" applyAlignment="1">
      <alignment horizontal="left" vertical="center" wrapText="1"/>
      <protection/>
    </xf>
    <xf numFmtId="49" fontId="0" fillId="0" borderId="18" xfId="17" applyNumberFormat="1" applyFill="1" applyBorder="1">
      <alignment/>
      <protection/>
    </xf>
    <xf numFmtId="49" fontId="0" fillId="0" borderId="19" xfId="17" applyNumberFormat="1" applyFill="1" applyBorder="1">
      <alignment/>
      <protection/>
    </xf>
    <xf numFmtId="49" fontId="31" fillId="0" borderId="20" xfId="17" applyNumberFormat="1" applyFont="1" applyFill="1" applyBorder="1" applyAlignment="1">
      <alignment horizontal="left" wrapText="1"/>
      <protection/>
    </xf>
    <xf numFmtId="49" fontId="31" fillId="0" borderId="21" xfId="17" applyNumberFormat="1" applyFont="1" applyFill="1" applyBorder="1" applyAlignment="1">
      <alignment horizontal="left" wrapText="1"/>
      <protection/>
    </xf>
    <xf numFmtId="49" fontId="31" fillId="0" borderId="22" xfId="17" applyNumberFormat="1" applyFont="1" applyFill="1" applyBorder="1" applyAlignment="1">
      <alignment horizontal="left" wrapText="1"/>
      <protection/>
    </xf>
    <xf numFmtId="49" fontId="17" fillId="0" borderId="23" xfId="17" applyNumberFormat="1" applyFont="1" applyFill="1" applyBorder="1" applyAlignment="1">
      <alignment horizontal="center" vertical="center" wrapText="1"/>
      <protection/>
    </xf>
    <xf numFmtId="49" fontId="17" fillId="0" borderId="24" xfId="17" applyNumberFormat="1" applyFont="1" applyFill="1" applyBorder="1" applyAlignment="1">
      <alignment horizontal="center" vertical="center" wrapText="1"/>
      <protection/>
    </xf>
    <xf numFmtId="49" fontId="29" fillId="0" borderId="9" xfId="17" applyNumberFormat="1" applyFont="1" applyFill="1" applyBorder="1" applyAlignment="1">
      <alignment horizontal="center" vertical="center"/>
      <protection/>
    </xf>
    <xf numFmtId="49" fontId="29" fillId="0" borderId="10" xfId="17" applyNumberFormat="1" applyFont="1" applyFill="1" applyBorder="1" applyAlignment="1">
      <alignment horizontal="left" vertical="center"/>
      <protection/>
    </xf>
    <xf numFmtId="49" fontId="29" fillId="0" borderId="11" xfId="17" applyNumberFormat="1" applyFont="1" applyFill="1" applyBorder="1" applyAlignment="1">
      <alignment horizontal="left" vertical="center"/>
      <protection/>
    </xf>
    <xf numFmtId="49" fontId="29" fillId="5" borderId="4" xfId="17" applyNumberFormat="1" applyFont="1" applyFill="1" applyBorder="1" applyAlignment="1">
      <alignment horizontal="center" vertical="center"/>
      <protection/>
    </xf>
    <xf numFmtId="49" fontId="29" fillId="5" borderId="25" xfId="17" applyNumberFormat="1" applyFont="1" applyFill="1" applyBorder="1" applyAlignment="1">
      <alignment horizontal="center" vertical="center"/>
      <protection/>
    </xf>
    <xf numFmtId="49" fontId="29" fillId="0" borderId="25" xfId="17" applyNumberFormat="1" applyFont="1" applyFill="1" applyBorder="1" applyAlignment="1">
      <alignment horizontal="center" vertical="center"/>
      <protection/>
    </xf>
    <xf numFmtId="49" fontId="29" fillId="0" borderId="5" xfId="17" applyNumberFormat="1" applyFont="1" applyFill="1" applyBorder="1" applyAlignment="1">
      <alignment horizontal="center" vertical="center"/>
      <protection/>
    </xf>
    <xf numFmtId="49" fontId="32" fillId="0" borderId="26" xfId="17" applyNumberFormat="1" applyFont="1" applyFill="1" applyBorder="1" applyAlignment="1">
      <alignment horizontal="center" vertical="center"/>
      <protection/>
    </xf>
    <xf numFmtId="49" fontId="32" fillId="0" borderId="27" xfId="17" applyNumberFormat="1" applyFont="1" applyFill="1" applyBorder="1" applyAlignment="1">
      <alignment horizontal="center" vertical="center"/>
      <protection/>
    </xf>
    <xf numFmtId="49" fontId="29" fillId="0" borderId="28" xfId="17" applyNumberFormat="1" applyFont="1" applyFill="1" applyBorder="1" applyAlignment="1">
      <alignment horizontal="center" vertical="center"/>
      <protection/>
    </xf>
    <xf numFmtId="49" fontId="29" fillId="0" borderId="3" xfId="17" applyNumberFormat="1" applyFont="1" applyFill="1" applyBorder="1" applyAlignment="1">
      <alignment horizontal="left" vertical="center"/>
      <protection/>
    </xf>
    <xf numFmtId="49" fontId="29" fillId="0" borderId="29" xfId="17" applyNumberFormat="1" applyFont="1" applyFill="1" applyBorder="1" applyAlignment="1">
      <alignment horizontal="left" vertical="center"/>
      <protection/>
    </xf>
    <xf numFmtId="49" fontId="29" fillId="5" borderId="30" xfId="17" applyNumberFormat="1" applyFont="1" applyFill="1" applyBorder="1" applyAlignment="1">
      <alignment horizontal="center" vertical="center"/>
      <protection/>
    </xf>
    <xf numFmtId="49" fontId="29" fillId="5" borderId="6" xfId="17" applyNumberFormat="1" applyFont="1" applyFill="1" applyBorder="1" applyAlignment="1">
      <alignment horizontal="center" vertical="center"/>
      <protection/>
    </xf>
    <xf numFmtId="49" fontId="29" fillId="0" borderId="6" xfId="17" applyNumberFormat="1" applyFont="1" applyFill="1" applyBorder="1" applyAlignment="1">
      <alignment horizontal="center" vertical="center"/>
      <protection/>
    </xf>
    <xf numFmtId="49" fontId="29" fillId="0" borderId="31" xfId="17" applyNumberFormat="1" applyFont="1" applyFill="1" applyBorder="1" applyAlignment="1">
      <alignment horizontal="center" vertical="center"/>
      <protection/>
    </xf>
    <xf numFmtId="49" fontId="32" fillId="0" borderId="32" xfId="17" applyNumberFormat="1" applyFont="1" applyFill="1" applyBorder="1" applyAlignment="1">
      <alignment horizontal="center" vertical="center"/>
      <protection/>
    </xf>
    <xf numFmtId="49" fontId="32" fillId="0" borderId="33" xfId="17" applyNumberFormat="1" applyFont="1" applyFill="1" applyBorder="1" applyAlignment="1">
      <alignment horizontal="center" vertical="center"/>
      <protection/>
    </xf>
    <xf numFmtId="49" fontId="29" fillId="0" borderId="34" xfId="17" applyNumberFormat="1" applyFont="1" applyFill="1" applyBorder="1" applyAlignment="1">
      <alignment horizontal="center" vertical="center"/>
      <protection/>
    </xf>
    <xf numFmtId="49" fontId="29" fillId="0" borderId="7" xfId="17" applyNumberFormat="1" applyFont="1" applyFill="1" applyBorder="1" applyAlignment="1">
      <alignment horizontal="left" vertical="center"/>
      <protection/>
    </xf>
    <xf numFmtId="49" fontId="29" fillId="0" borderId="35" xfId="17" applyNumberFormat="1" applyFont="1" applyFill="1" applyBorder="1" applyAlignment="1">
      <alignment horizontal="left" vertical="center"/>
      <protection/>
    </xf>
    <xf numFmtId="49" fontId="29" fillId="0" borderId="30" xfId="17" applyNumberFormat="1" applyFont="1" applyFill="1" applyBorder="1" applyAlignment="1">
      <alignment horizontal="center" vertical="center"/>
      <protection/>
    </xf>
    <xf numFmtId="49" fontId="29" fillId="5" borderId="31" xfId="17" applyNumberFormat="1" applyFont="1" applyFill="1" applyBorder="1" applyAlignment="1">
      <alignment horizontal="center" vertical="center"/>
      <protection/>
    </xf>
    <xf numFmtId="49" fontId="29" fillId="0" borderId="17" xfId="17" applyNumberFormat="1" applyFont="1" applyFill="1" applyBorder="1" applyAlignment="1">
      <alignment horizontal="center" vertical="center"/>
      <protection/>
    </xf>
    <xf numFmtId="49" fontId="29" fillId="0" borderId="18" xfId="17" applyNumberFormat="1" applyFont="1" applyFill="1" applyBorder="1" applyAlignment="1">
      <alignment horizontal="left" vertical="center"/>
      <protection/>
    </xf>
    <xf numFmtId="49" fontId="29" fillId="0" borderId="19" xfId="17" applyNumberFormat="1" applyFont="1" applyFill="1" applyBorder="1" applyAlignment="1">
      <alignment horizontal="left" vertical="center"/>
      <protection/>
    </xf>
    <xf numFmtId="49" fontId="29" fillId="0" borderId="20" xfId="17" applyNumberFormat="1" applyFont="1" applyFill="1" applyBorder="1" applyAlignment="1">
      <alignment horizontal="center" vertical="center"/>
      <protection/>
    </xf>
    <xf numFmtId="49" fontId="29" fillId="0" borderId="21" xfId="17" applyNumberFormat="1" applyFont="1" applyFill="1" applyBorder="1" applyAlignment="1">
      <alignment horizontal="center" vertical="center"/>
      <protection/>
    </xf>
    <xf numFmtId="49" fontId="29" fillId="5" borderId="21" xfId="17" applyNumberFormat="1" applyFont="1" applyFill="1" applyBorder="1" applyAlignment="1">
      <alignment horizontal="center" vertical="center"/>
      <protection/>
    </xf>
    <xf numFmtId="49" fontId="29" fillId="5" borderId="22" xfId="17" applyNumberFormat="1" applyFont="1" applyFill="1" applyBorder="1" applyAlignment="1">
      <alignment horizontal="center" vertical="center"/>
      <protection/>
    </xf>
    <xf numFmtId="49" fontId="32" fillId="0" borderId="23" xfId="17" applyNumberFormat="1" applyFont="1" applyFill="1" applyBorder="1" applyAlignment="1">
      <alignment horizontal="center" vertical="center"/>
      <protection/>
    </xf>
    <xf numFmtId="49" fontId="32" fillId="0" borderId="24" xfId="17" applyNumberFormat="1" applyFont="1" applyFill="1" applyBorder="1" applyAlignment="1">
      <alignment horizontal="center" vertical="center"/>
      <protection/>
    </xf>
    <xf numFmtId="0" fontId="21" fillId="2" borderId="0" xfId="0" applyFont="1" applyFill="1" applyAlignment="1" applyProtection="1">
      <alignment horizontal="center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3" fillId="2" borderId="4" xfId="0" applyFont="1" applyFill="1" applyBorder="1" applyAlignment="1" applyProtection="1">
      <alignment horizontal="left"/>
      <protection/>
    </xf>
  </cellXfs>
  <cellStyles count="7">
    <cellStyle name="Normal" xfId="0"/>
    <cellStyle name="Currency" xfId="15"/>
    <cellStyle name="Currency [0]" xfId="16"/>
    <cellStyle name="Обычный_9423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781050</xdr:colOff>
      <xdr:row>2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590550</xdr:colOff>
      <xdr:row>0</xdr:row>
      <xdr:rowOff>0</xdr:rowOff>
    </xdr:from>
    <xdr:to>
      <xdr:col>9</xdr:col>
      <xdr:colOff>9525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0"/>
          <a:ext cx="809625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3</xdr:row>
      <xdr:rowOff>66675</xdr:rowOff>
    </xdr:from>
    <xdr:to>
      <xdr:col>9</xdr:col>
      <xdr:colOff>0</xdr:colOff>
      <xdr:row>5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581025"/>
          <a:ext cx="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439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323850</xdr:colOff>
      <xdr:row>2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0</xdr:colOff>
      <xdr:row>2</xdr:row>
      <xdr:rowOff>57150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0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400050</xdr:colOff>
      <xdr:row>3</xdr:row>
      <xdr:rowOff>28575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0050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409575</xdr:colOff>
      <xdr:row>0</xdr:row>
      <xdr:rowOff>0</xdr:rowOff>
    </xdr:from>
    <xdr:to>
      <xdr:col>9</xdr:col>
      <xdr:colOff>1228725</xdr:colOff>
      <xdr:row>3</xdr:row>
      <xdr:rowOff>28575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24775" y="0"/>
          <a:ext cx="819150" cy="40005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166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167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8">
      <c r="A5" s="41" t="s">
        <v>168</v>
      </c>
      <c r="B5" s="42">
        <v>1</v>
      </c>
      <c r="C5" s="43" t="str">
        <f>5стр1!G36</f>
        <v>Насков Андрей</v>
      </c>
      <c r="D5" s="40"/>
      <c r="E5" s="40"/>
      <c r="F5" s="40"/>
      <c r="G5" s="40"/>
      <c r="H5" s="40"/>
      <c r="I5" s="40"/>
    </row>
    <row r="6" spans="1:9" ht="18">
      <c r="A6" s="41" t="s">
        <v>156</v>
      </c>
      <c r="B6" s="42">
        <v>2</v>
      </c>
      <c r="C6" s="43" t="str">
        <f>5стр1!G56</f>
        <v>Кашапов Ирек</v>
      </c>
      <c r="D6" s="40"/>
      <c r="E6" s="40"/>
      <c r="F6" s="40"/>
      <c r="G6" s="40"/>
      <c r="H6" s="40"/>
      <c r="I6" s="40"/>
    </row>
    <row r="7" spans="1:9" ht="18">
      <c r="A7" s="41" t="s">
        <v>159</v>
      </c>
      <c r="B7" s="42">
        <v>3</v>
      </c>
      <c r="C7" s="43" t="str">
        <f>5стр2!I22</f>
        <v>Жуланов Максим</v>
      </c>
      <c r="D7" s="40"/>
      <c r="E7" s="40"/>
      <c r="F7" s="40"/>
      <c r="G7" s="40"/>
      <c r="H7" s="40"/>
      <c r="I7" s="40"/>
    </row>
    <row r="8" spans="1:9" ht="18">
      <c r="A8" s="41" t="s">
        <v>169</v>
      </c>
      <c r="B8" s="42">
        <v>4</v>
      </c>
      <c r="C8" s="43" t="str">
        <f>5стр2!I32</f>
        <v>Кузнецов Владислав</v>
      </c>
      <c r="D8" s="40"/>
      <c r="E8" s="40"/>
      <c r="F8" s="40"/>
      <c r="G8" s="40"/>
      <c r="H8" s="40"/>
      <c r="I8" s="40"/>
    </row>
    <row r="9" spans="1:9" ht="18">
      <c r="A9" s="41" t="s">
        <v>158</v>
      </c>
      <c r="B9" s="42">
        <v>5</v>
      </c>
      <c r="C9" s="43" t="str">
        <f>5стр1!G63</f>
        <v>Байромалов Леонид</v>
      </c>
      <c r="D9" s="40"/>
      <c r="E9" s="40"/>
      <c r="F9" s="40"/>
      <c r="G9" s="40"/>
      <c r="H9" s="40"/>
      <c r="I9" s="40"/>
    </row>
    <row r="10" spans="1:9" ht="18">
      <c r="A10" s="41" t="s">
        <v>170</v>
      </c>
      <c r="B10" s="42">
        <v>6</v>
      </c>
      <c r="C10" s="43" t="str">
        <f>5стр1!G65</f>
        <v>Лукьянов Роман</v>
      </c>
      <c r="D10" s="40"/>
      <c r="E10" s="40"/>
      <c r="F10" s="40"/>
      <c r="G10" s="40"/>
      <c r="H10" s="40"/>
      <c r="I10" s="40"/>
    </row>
    <row r="11" spans="1:9" ht="18">
      <c r="A11" s="41" t="s">
        <v>171</v>
      </c>
      <c r="B11" s="42">
        <v>7</v>
      </c>
      <c r="C11" s="43" t="str">
        <f>5стр1!G68</f>
        <v>Антошкин Алексей</v>
      </c>
      <c r="D11" s="40"/>
      <c r="E11" s="40"/>
      <c r="F11" s="40"/>
      <c r="G11" s="40"/>
      <c r="H11" s="40"/>
      <c r="I11" s="40"/>
    </row>
    <row r="12" spans="1:9" ht="18">
      <c r="A12" s="41" t="s">
        <v>172</v>
      </c>
      <c r="B12" s="42">
        <v>8</v>
      </c>
      <c r="C12" s="43" t="str">
        <f>5стр1!G70</f>
        <v>Неизвестных Игорь</v>
      </c>
      <c r="D12" s="40"/>
      <c r="E12" s="40"/>
      <c r="F12" s="40"/>
      <c r="G12" s="40"/>
      <c r="H12" s="40"/>
      <c r="I12" s="40"/>
    </row>
    <row r="13" spans="1:9" ht="18">
      <c r="A13" s="41" t="s">
        <v>173</v>
      </c>
      <c r="B13" s="42">
        <v>9</v>
      </c>
      <c r="C13" s="43" t="str">
        <f>5стр1!D72</f>
        <v>Сапогин Роман</v>
      </c>
      <c r="D13" s="40"/>
      <c r="E13" s="40"/>
      <c r="F13" s="40"/>
      <c r="G13" s="40"/>
      <c r="H13" s="40"/>
      <c r="I13" s="40"/>
    </row>
    <row r="14" spans="1:9" ht="18">
      <c r="A14" s="41" t="s">
        <v>174</v>
      </c>
      <c r="B14" s="42">
        <v>10</v>
      </c>
      <c r="C14" s="43" t="str">
        <f>5стр1!D75</f>
        <v>Сапогин Антон</v>
      </c>
      <c r="D14" s="40"/>
      <c r="E14" s="40"/>
      <c r="F14" s="40"/>
      <c r="G14" s="40"/>
      <c r="H14" s="40"/>
      <c r="I14" s="40"/>
    </row>
    <row r="15" spans="1:9" ht="18">
      <c r="A15" s="41" t="s">
        <v>175</v>
      </c>
      <c r="B15" s="42">
        <v>11</v>
      </c>
      <c r="C15" s="43" t="str">
        <f>5стр1!G73</f>
        <v>Балхияров Алмаз</v>
      </c>
      <c r="D15" s="40"/>
      <c r="E15" s="40"/>
      <c r="F15" s="40"/>
      <c r="G15" s="40"/>
      <c r="H15" s="40"/>
      <c r="I15" s="40"/>
    </row>
    <row r="16" spans="1:9" ht="18">
      <c r="A16" s="41" t="s">
        <v>176</v>
      </c>
      <c r="B16" s="42">
        <v>12</v>
      </c>
      <c r="C16" s="43" t="str">
        <f>5стр1!G75</f>
        <v>Мансуров Данар</v>
      </c>
      <c r="D16" s="40"/>
      <c r="E16" s="40"/>
      <c r="F16" s="40"/>
      <c r="G16" s="40"/>
      <c r="H16" s="40"/>
      <c r="I16" s="40"/>
    </row>
    <row r="17" spans="1:9" ht="18">
      <c r="A17" s="41" t="s">
        <v>177</v>
      </c>
      <c r="B17" s="42">
        <v>13</v>
      </c>
      <c r="C17" s="43" t="str">
        <f>5стр2!I40</f>
        <v>Кадыров Руслан</v>
      </c>
      <c r="D17" s="40"/>
      <c r="E17" s="40"/>
      <c r="F17" s="40"/>
      <c r="G17" s="40"/>
      <c r="H17" s="40"/>
      <c r="I17" s="40"/>
    </row>
    <row r="18" spans="1:9" ht="18">
      <c r="A18" s="41" t="s">
        <v>178</v>
      </c>
      <c r="B18" s="42">
        <v>14</v>
      </c>
      <c r="C18" s="43" t="str">
        <f>5стр2!I44</f>
        <v>Яблоновский Евгений</v>
      </c>
      <c r="D18" s="40"/>
      <c r="E18" s="40"/>
      <c r="F18" s="40"/>
      <c r="G18" s="40"/>
      <c r="H18" s="40"/>
      <c r="I18" s="40"/>
    </row>
    <row r="19" spans="1:9" ht="18">
      <c r="A19" s="41" t="s">
        <v>179</v>
      </c>
      <c r="B19" s="42">
        <v>15</v>
      </c>
      <c r="C19" s="43" t="str">
        <f>5стр2!I46</f>
        <v>Кузнецов Никита</v>
      </c>
      <c r="D19" s="40"/>
      <c r="E19" s="40"/>
      <c r="F19" s="40"/>
      <c r="G19" s="40"/>
      <c r="H19" s="40"/>
      <c r="I19" s="40"/>
    </row>
    <row r="20" spans="1:9" ht="18">
      <c r="A20" s="41" t="s">
        <v>180</v>
      </c>
      <c r="B20" s="42">
        <v>16</v>
      </c>
      <c r="C20" s="43" t="str">
        <f>5стр2!I48</f>
        <v>Милютин Евгений</v>
      </c>
      <c r="D20" s="40"/>
      <c r="E20" s="40"/>
      <c r="F20" s="40"/>
      <c r="G20" s="40"/>
      <c r="H20" s="40"/>
      <c r="I20" s="40"/>
    </row>
    <row r="21" spans="1:9" ht="18">
      <c r="A21" s="41" t="s">
        <v>181</v>
      </c>
      <c r="B21" s="42">
        <v>17</v>
      </c>
      <c r="C21" s="43" t="str">
        <f>5стр2!E44</f>
        <v>Касьянов Артем</v>
      </c>
      <c r="D21" s="40"/>
      <c r="E21" s="40"/>
      <c r="F21" s="40"/>
      <c r="G21" s="40"/>
      <c r="H21" s="40"/>
      <c r="I21" s="40"/>
    </row>
    <row r="22" spans="1:9" ht="18">
      <c r="A22" s="41" t="s">
        <v>182</v>
      </c>
      <c r="B22" s="42">
        <v>18</v>
      </c>
      <c r="C22" s="43" t="str">
        <f>5стр2!E50</f>
        <v>Запольских Алена</v>
      </c>
      <c r="D22" s="40"/>
      <c r="E22" s="40"/>
      <c r="F22" s="40"/>
      <c r="G22" s="40"/>
      <c r="H22" s="40"/>
      <c r="I22" s="40"/>
    </row>
    <row r="23" spans="1:9" ht="18">
      <c r="A23" s="41" t="s">
        <v>64</v>
      </c>
      <c r="B23" s="42">
        <v>19</v>
      </c>
      <c r="C23" s="43">
        <f>5стр2!E53</f>
        <v>0</v>
      </c>
      <c r="D23" s="40"/>
      <c r="E23" s="40"/>
      <c r="F23" s="40"/>
      <c r="G23" s="40"/>
      <c r="H23" s="40"/>
      <c r="I23" s="40"/>
    </row>
    <row r="24" spans="1:9" ht="18">
      <c r="A24" s="41" t="s">
        <v>64</v>
      </c>
      <c r="B24" s="42">
        <v>20</v>
      </c>
      <c r="C24" s="43">
        <f>5стр2!E55</f>
        <v>0</v>
      </c>
      <c r="D24" s="40"/>
      <c r="E24" s="40"/>
      <c r="F24" s="40"/>
      <c r="G24" s="40"/>
      <c r="H24" s="40"/>
      <c r="I24" s="40"/>
    </row>
    <row r="25" spans="1:9" ht="18">
      <c r="A25" s="41" t="s">
        <v>64</v>
      </c>
      <c r="B25" s="42">
        <v>21</v>
      </c>
      <c r="C25" s="43">
        <f>5стр2!I53</f>
        <v>0</v>
      </c>
      <c r="D25" s="40"/>
      <c r="E25" s="40"/>
      <c r="F25" s="40"/>
      <c r="G25" s="40"/>
      <c r="H25" s="40"/>
      <c r="I25" s="40"/>
    </row>
    <row r="26" spans="1:9" ht="18">
      <c r="A26" s="41" t="s">
        <v>64</v>
      </c>
      <c r="B26" s="42">
        <v>22</v>
      </c>
      <c r="C26" s="43">
        <f>5стр2!I57</f>
        <v>0</v>
      </c>
      <c r="D26" s="40"/>
      <c r="E26" s="40"/>
      <c r="F26" s="40"/>
      <c r="G26" s="40"/>
      <c r="H26" s="40"/>
      <c r="I26" s="40"/>
    </row>
    <row r="27" spans="1:9" ht="18">
      <c r="A27" s="41" t="s">
        <v>64</v>
      </c>
      <c r="B27" s="42">
        <v>23</v>
      </c>
      <c r="C27" s="43">
        <f>5стр2!I59</f>
        <v>0</v>
      </c>
      <c r="D27" s="40"/>
      <c r="E27" s="40"/>
      <c r="F27" s="40"/>
      <c r="G27" s="40"/>
      <c r="H27" s="40"/>
      <c r="I27" s="40"/>
    </row>
    <row r="28" spans="1:9" ht="18">
      <c r="A28" s="41" t="s">
        <v>64</v>
      </c>
      <c r="B28" s="42">
        <v>24</v>
      </c>
      <c r="C28" s="43">
        <f>5стр2!I61</f>
        <v>0</v>
      </c>
      <c r="D28" s="40"/>
      <c r="E28" s="40"/>
      <c r="F28" s="40"/>
      <c r="G28" s="40"/>
      <c r="H28" s="40"/>
      <c r="I28" s="40"/>
    </row>
    <row r="29" spans="1:9" ht="18">
      <c r="A29" s="41" t="s">
        <v>64</v>
      </c>
      <c r="B29" s="42">
        <v>25</v>
      </c>
      <c r="C29" s="43">
        <f>5стр2!E63</f>
        <v>0</v>
      </c>
      <c r="D29" s="40"/>
      <c r="E29" s="40"/>
      <c r="F29" s="40"/>
      <c r="G29" s="40"/>
      <c r="H29" s="40"/>
      <c r="I29" s="40"/>
    </row>
    <row r="30" spans="1:9" ht="18">
      <c r="A30" s="41" t="s">
        <v>64</v>
      </c>
      <c r="B30" s="42">
        <v>26</v>
      </c>
      <c r="C30" s="43">
        <f>5стр2!E69</f>
        <v>0</v>
      </c>
      <c r="D30" s="40"/>
      <c r="E30" s="40"/>
      <c r="F30" s="40"/>
      <c r="G30" s="40"/>
      <c r="H30" s="40"/>
      <c r="I30" s="40"/>
    </row>
    <row r="31" spans="1:9" ht="18">
      <c r="A31" s="41" t="s">
        <v>64</v>
      </c>
      <c r="B31" s="42">
        <v>27</v>
      </c>
      <c r="C31" s="43">
        <f>5стр2!E72</f>
        <v>0</v>
      </c>
      <c r="D31" s="40"/>
      <c r="E31" s="40"/>
      <c r="F31" s="40"/>
      <c r="G31" s="40"/>
      <c r="H31" s="40"/>
      <c r="I31" s="40"/>
    </row>
    <row r="32" spans="1:9" ht="18">
      <c r="A32" s="41" t="s">
        <v>64</v>
      </c>
      <c r="B32" s="42">
        <v>28</v>
      </c>
      <c r="C32" s="43">
        <f>5стр2!E74</f>
        <v>0</v>
      </c>
      <c r="D32" s="40"/>
      <c r="E32" s="40"/>
      <c r="F32" s="40"/>
      <c r="G32" s="40"/>
      <c r="H32" s="40"/>
      <c r="I32" s="40"/>
    </row>
    <row r="33" spans="1:9" ht="18">
      <c r="A33" s="41" t="s">
        <v>64</v>
      </c>
      <c r="B33" s="42">
        <v>29</v>
      </c>
      <c r="C33" s="43">
        <f>5стр2!I66</f>
        <v>0</v>
      </c>
      <c r="D33" s="40"/>
      <c r="E33" s="40"/>
      <c r="F33" s="40"/>
      <c r="G33" s="40"/>
      <c r="H33" s="40"/>
      <c r="I33" s="40"/>
    </row>
    <row r="34" spans="1:9" ht="18">
      <c r="A34" s="41" t="s">
        <v>64</v>
      </c>
      <c r="B34" s="42">
        <v>30</v>
      </c>
      <c r="C34" s="43">
        <f>5стр2!I70</f>
        <v>0</v>
      </c>
      <c r="D34" s="40"/>
      <c r="E34" s="40"/>
      <c r="F34" s="40"/>
      <c r="G34" s="40"/>
      <c r="H34" s="40"/>
      <c r="I34" s="40"/>
    </row>
    <row r="35" spans="1:9" ht="18">
      <c r="A35" s="41" t="s">
        <v>64</v>
      </c>
      <c r="B35" s="42">
        <v>31</v>
      </c>
      <c r="C35" s="43">
        <f>5стр2!I72</f>
        <v>0</v>
      </c>
      <c r="D35" s="40"/>
      <c r="E35" s="40"/>
      <c r="F35" s="40"/>
      <c r="G35" s="40"/>
      <c r="H35" s="40"/>
      <c r="I35" s="40"/>
    </row>
    <row r="36" spans="1:9" ht="18">
      <c r="A36" s="41" t="s">
        <v>64</v>
      </c>
      <c r="B36" s="42">
        <v>32</v>
      </c>
      <c r="C36" s="43">
        <f>5стр2!I74</f>
        <v>0</v>
      </c>
      <c r="D36" s="40"/>
      <c r="E36" s="40"/>
      <c r="F36" s="40"/>
      <c r="G36" s="40"/>
      <c r="H36" s="40"/>
      <c r="I36" s="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50" customWidth="1"/>
    <col min="2" max="2" width="18.875" style="50" customWidth="1"/>
    <col min="3" max="6" width="17.75390625" style="50" customWidth="1"/>
    <col min="7" max="7" width="18.00390625" style="50" customWidth="1"/>
    <col min="8" max="16384" width="9.125" style="50" customWidth="1"/>
  </cols>
  <sheetData>
    <row r="1" spans="1:7" ht="15.75">
      <c r="A1" s="49" t="str">
        <f>Сп1!A1</f>
        <v>Кубок Башкортостана 2009</v>
      </c>
      <c r="B1" s="49"/>
      <c r="C1" s="49"/>
      <c r="D1" s="49"/>
      <c r="E1" s="49"/>
      <c r="F1" s="49"/>
      <c r="G1" s="49"/>
    </row>
    <row r="2" spans="1:7" ht="15.75">
      <c r="A2" s="49" t="str">
        <f>Сп1!A2</f>
        <v>Четвертьфинал Турнира "Исай Лев"</v>
      </c>
      <c r="B2" s="49"/>
      <c r="C2" s="49"/>
      <c r="D2" s="49"/>
      <c r="E2" s="49"/>
      <c r="F2" s="49"/>
      <c r="G2" s="49"/>
    </row>
    <row r="3" spans="1:7" ht="15.75">
      <c r="A3" s="49" t="str">
        <f>Сп1!A3</f>
        <v>10 октября 2009 г.</v>
      </c>
      <c r="B3" s="49"/>
      <c r="C3" s="49"/>
      <c r="D3" s="49"/>
      <c r="E3" s="49"/>
      <c r="F3" s="49"/>
      <c r="G3" s="49"/>
    </row>
    <row r="4" spans="1:7" ht="12.75">
      <c r="A4" s="51"/>
      <c r="B4" s="51"/>
      <c r="C4" s="51"/>
      <c r="D4" s="51"/>
      <c r="E4" s="51"/>
      <c r="F4" s="51"/>
      <c r="G4" s="51"/>
    </row>
    <row r="5" spans="1:19" ht="10.5" customHeight="1">
      <c r="A5" s="16">
        <v>1</v>
      </c>
      <c r="B5" s="27" t="str">
        <f>Сп1!A5</f>
        <v>Барышев Сергей</v>
      </c>
      <c r="C5" s="51"/>
      <c r="D5" s="51"/>
      <c r="E5" s="51"/>
      <c r="F5" s="51"/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1"/>
      <c r="B6" s="52">
        <v>1</v>
      </c>
      <c r="C6" s="53" t="s">
        <v>115</v>
      </c>
      <c r="D6" s="51"/>
      <c r="E6" s="54"/>
      <c r="F6" s="51"/>
      <c r="G6" s="5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16">
        <v>32</v>
      </c>
      <c r="B7" s="28" t="str">
        <f>Сп1!A36</f>
        <v>нет</v>
      </c>
      <c r="C7" s="55"/>
      <c r="D7" s="51"/>
      <c r="E7" s="51"/>
      <c r="F7" s="51"/>
      <c r="G7" s="5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1"/>
      <c r="B8" s="51"/>
      <c r="C8" s="52">
        <v>17</v>
      </c>
      <c r="D8" s="53" t="s">
        <v>115</v>
      </c>
      <c r="E8" s="51"/>
      <c r="F8" s="51"/>
      <c r="G8" s="5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16">
        <v>17</v>
      </c>
      <c r="B9" s="27" t="str">
        <f>Сп1!A21</f>
        <v>Коновалов Александр</v>
      </c>
      <c r="C9" s="55"/>
      <c r="D9" s="55"/>
      <c r="E9" s="51"/>
      <c r="F9" s="51"/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1"/>
      <c r="B10" s="52">
        <v>2</v>
      </c>
      <c r="C10" s="56" t="s">
        <v>133</v>
      </c>
      <c r="D10" s="55"/>
      <c r="E10" s="51"/>
      <c r="F10" s="51"/>
      <c r="G10" s="5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16">
        <v>16</v>
      </c>
      <c r="B11" s="28" t="str">
        <f>Сп1!A20</f>
        <v>Мингалиев Азиз</v>
      </c>
      <c r="C11" s="51"/>
      <c r="D11" s="55"/>
      <c r="E11" s="51"/>
      <c r="F11" s="51"/>
      <c r="G11" s="5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1"/>
      <c r="B12" s="51"/>
      <c r="C12" s="51"/>
      <c r="D12" s="52">
        <v>25</v>
      </c>
      <c r="E12" s="53" t="s">
        <v>115</v>
      </c>
      <c r="F12" s="51"/>
      <c r="G12" s="5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16">
        <v>9</v>
      </c>
      <c r="B13" s="27" t="str">
        <f>Сп1!A13</f>
        <v>Алмаев Раис</v>
      </c>
      <c r="C13" s="51"/>
      <c r="D13" s="55"/>
      <c r="E13" s="55"/>
      <c r="F13" s="51"/>
      <c r="G13" s="5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1"/>
      <c r="B14" s="52">
        <v>3</v>
      </c>
      <c r="C14" s="53" t="s">
        <v>129</v>
      </c>
      <c r="D14" s="55"/>
      <c r="E14" s="55"/>
      <c r="F14" s="51"/>
      <c r="G14" s="5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16">
        <v>24</v>
      </c>
      <c r="B15" s="28" t="str">
        <f>Сп1!A28</f>
        <v>нет</v>
      </c>
      <c r="C15" s="55"/>
      <c r="D15" s="55"/>
      <c r="E15" s="55"/>
      <c r="F15" s="51"/>
      <c r="G15" s="5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1"/>
      <c r="B16" s="51"/>
      <c r="C16" s="52">
        <v>18</v>
      </c>
      <c r="D16" s="56" t="s">
        <v>129</v>
      </c>
      <c r="E16" s="55"/>
      <c r="F16" s="51"/>
      <c r="G16" s="5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16">
        <v>25</v>
      </c>
      <c r="B17" s="27" t="str">
        <f>Сп1!A29</f>
        <v>нет</v>
      </c>
      <c r="C17" s="55"/>
      <c r="D17" s="51"/>
      <c r="E17" s="55"/>
      <c r="F17" s="51"/>
      <c r="G17" s="5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1"/>
      <c r="B18" s="52">
        <v>4</v>
      </c>
      <c r="C18" s="56" t="s">
        <v>128</v>
      </c>
      <c r="D18" s="51"/>
      <c r="E18" s="55"/>
      <c r="F18" s="51"/>
      <c r="G18" s="5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16">
        <v>8</v>
      </c>
      <c r="B19" s="28" t="str">
        <f>Сп1!A12</f>
        <v>Якупов Рустем</v>
      </c>
      <c r="C19" s="51"/>
      <c r="D19" s="51"/>
      <c r="E19" s="55"/>
      <c r="F19" s="51"/>
      <c r="G19" s="5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1"/>
      <c r="B20" s="51"/>
      <c r="C20" s="51"/>
      <c r="D20" s="51"/>
      <c r="E20" s="52">
        <v>29</v>
      </c>
      <c r="F20" s="53" t="s">
        <v>115</v>
      </c>
      <c r="G20" s="5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16">
        <v>5</v>
      </c>
      <c r="B21" s="27" t="str">
        <f>Сп1!A9</f>
        <v>Бикбулатов Ильдар</v>
      </c>
      <c r="C21" s="51"/>
      <c r="D21" s="51"/>
      <c r="E21" s="55"/>
      <c r="F21" s="55"/>
      <c r="G21" s="5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1"/>
      <c r="B22" s="52">
        <v>5</v>
      </c>
      <c r="C22" s="53" t="s">
        <v>126</v>
      </c>
      <c r="D22" s="51"/>
      <c r="E22" s="55"/>
      <c r="F22" s="55"/>
      <c r="G22" s="5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16">
        <v>28</v>
      </c>
      <c r="B23" s="28" t="str">
        <f>Сп1!A32</f>
        <v>нет</v>
      </c>
      <c r="C23" s="55"/>
      <c r="D23" s="51"/>
      <c r="E23" s="55"/>
      <c r="F23" s="55"/>
      <c r="G23" s="5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1"/>
      <c r="B24" s="51"/>
      <c r="C24" s="52">
        <v>19</v>
      </c>
      <c r="D24" s="53" t="s">
        <v>100</v>
      </c>
      <c r="E24" s="55"/>
      <c r="F24" s="55"/>
      <c r="G24" s="5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16">
        <v>21</v>
      </c>
      <c r="B25" s="27" t="str">
        <f>Сп1!A25</f>
        <v>Расулев Азат</v>
      </c>
      <c r="C25" s="55"/>
      <c r="D25" s="55"/>
      <c r="E25" s="55"/>
      <c r="F25" s="55"/>
      <c r="G25" s="5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1"/>
      <c r="B26" s="52">
        <v>6</v>
      </c>
      <c r="C26" s="56" t="s">
        <v>100</v>
      </c>
      <c r="D26" s="55"/>
      <c r="E26" s="55"/>
      <c r="F26" s="55"/>
      <c r="G26" s="5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16">
        <v>12</v>
      </c>
      <c r="B27" s="28" t="str">
        <f>Сп1!A16</f>
        <v>Рахматуллин Равиль</v>
      </c>
      <c r="C27" s="51"/>
      <c r="D27" s="55"/>
      <c r="E27" s="55"/>
      <c r="F27" s="55"/>
      <c r="G27" s="5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1"/>
      <c r="B28" s="51"/>
      <c r="C28" s="51"/>
      <c r="D28" s="52">
        <v>26</v>
      </c>
      <c r="E28" s="56" t="s">
        <v>100</v>
      </c>
      <c r="F28" s="55"/>
      <c r="G28" s="5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16">
        <v>13</v>
      </c>
      <c r="B29" s="27" t="str">
        <f>Сп1!A17</f>
        <v>Ключников Артем</v>
      </c>
      <c r="C29" s="51"/>
      <c r="D29" s="55"/>
      <c r="E29" s="51"/>
      <c r="F29" s="55"/>
      <c r="G29" s="5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1"/>
      <c r="B30" s="52">
        <v>7</v>
      </c>
      <c r="C30" s="53" t="s">
        <v>130</v>
      </c>
      <c r="D30" s="55"/>
      <c r="E30" s="51"/>
      <c r="F30" s="55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16">
        <v>20</v>
      </c>
      <c r="B31" s="28" t="str">
        <f>Сп1!A24</f>
        <v>Плевако Дмитрий</v>
      </c>
      <c r="C31" s="55"/>
      <c r="D31" s="55"/>
      <c r="E31" s="51"/>
      <c r="F31" s="55"/>
      <c r="G31" s="5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1"/>
      <c r="B32" s="51"/>
      <c r="C32" s="52">
        <v>20</v>
      </c>
      <c r="D32" s="56" t="s">
        <v>92</v>
      </c>
      <c r="E32" s="51"/>
      <c r="F32" s="55"/>
      <c r="G32" s="5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16">
        <v>29</v>
      </c>
      <c r="B33" s="27" t="str">
        <f>Сп1!A33</f>
        <v>нет</v>
      </c>
      <c r="C33" s="55"/>
      <c r="D33" s="51"/>
      <c r="E33" s="51"/>
      <c r="F33" s="55"/>
      <c r="G33" s="5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1"/>
      <c r="B34" s="52">
        <v>8</v>
      </c>
      <c r="C34" s="56" t="s">
        <v>92</v>
      </c>
      <c r="D34" s="51"/>
      <c r="E34" s="51"/>
      <c r="F34" s="55"/>
      <c r="G34" s="5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16">
        <v>4</v>
      </c>
      <c r="B35" s="28" t="str">
        <f>Сп1!A8</f>
        <v>Хадарин Артем</v>
      </c>
      <c r="C35" s="51"/>
      <c r="D35" s="51"/>
      <c r="E35" s="51"/>
      <c r="F35" s="55"/>
      <c r="G35" s="5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1"/>
      <c r="B36" s="51"/>
      <c r="C36" s="51"/>
      <c r="D36" s="51"/>
      <c r="E36" s="51"/>
      <c r="F36" s="52">
        <v>31</v>
      </c>
      <c r="G36" s="53" t="s">
        <v>115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16">
        <v>3</v>
      </c>
      <c r="B37" s="27" t="str">
        <f>Сп1!A7</f>
        <v>Ахметзянов Фауль</v>
      </c>
      <c r="C37" s="51"/>
      <c r="D37" s="51"/>
      <c r="E37" s="51"/>
      <c r="F37" s="55"/>
      <c r="G37" s="58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1"/>
      <c r="B38" s="52">
        <v>9</v>
      </c>
      <c r="C38" s="53" t="s">
        <v>125</v>
      </c>
      <c r="D38" s="51"/>
      <c r="E38" s="51"/>
      <c r="F38" s="55"/>
      <c r="G38" s="5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16">
        <v>30</v>
      </c>
      <c r="B39" s="28" t="str">
        <f>Сп1!A34</f>
        <v>нет</v>
      </c>
      <c r="C39" s="55"/>
      <c r="D39" s="51"/>
      <c r="E39" s="51"/>
      <c r="F39" s="55"/>
      <c r="G39" s="5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1"/>
      <c r="B40" s="51"/>
      <c r="C40" s="52">
        <v>21</v>
      </c>
      <c r="D40" s="53" t="s">
        <v>125</v>
      </c>
      <c r="E40" s="51"/>
      <c r="F40" s="55"/>
      <c r="G40" s="5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16">
        <v>19</v>
      </c>
      <c r="B41" s="27" t="str">
        <f>Сп1!A23</f>
        <v>Манюров Виль</v>
      </c>
      <c r="C41" s="55"/>
      <c r="D41" s="55"/>
      <c r="E41" s="51"/>
      <c r="F41" s="55"/>
      <c r="G41" s="5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1"/>
      <c r="B42" s="52">
        <v>10</v>
      </c>
      <c r="C42" s="56" t="s">
        <v>131</v>
      </c>
      <c r="D42" s="55"/>
      <c r="E42" s="51"/>
      <c r="F42" s="55"/>
      <c r="G42" s="5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16">
        <v>14</v>
      </c>
      <c r="B43" s="28" t="str">
        <f>Сп1!A18</f>
        <v>Григорьев Руслан</v>
      </c>
      <c r="C43" s="51"/>
      <c r="D43" s="55"/>
      <c r="E43" s="51"/>
      <c r="F43" s="55"/>
      <c r="G43" s="5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1"/>
      <c r="B44" s="51"/>
      <c r="C44" s="51"/>
      <c r="D44" s="52">
        <v>27</v>
      </c>
      <c r="E44" s="53" t="s">
        <v>98</v>
      </c>
      <c r="F44" s="55"/>
      <c r="G44" s="5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16">
        <v>11</v>
      </c>
      <c r="B45" s="27" t="str">
        <f>Сп1!A15</f>
        <v>Закареев Али</v>
      </c>
      <c r="C45" s="51"/>
      <c r="D45" s="55"/>
      <c r="E45" s="55"/>
      <c r="F45" s="55"/>
      <c r="G45" s="5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1"/>
      <c r="B46" s="52">
        <v>11</v>
      </c>
      <c r="C46" s="53" t="s">
        <v>98</v>
      </c>
      <c r="D46" s="55"/>
      <c r="E46" s="55"/>
      <c r="F46" s="55"/>
      <c r="G46" s="5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16">
        <v>22</v>
      </c>
      <c r="B47" s="28" t="str">
        <f>Сп1!A26</f>
        <v>нет</v>
      </c>
      <c r="C47" s="55"/>
      <c r="D47" s="55"/>
      <c r="E47" s="55"/>
      <c r="F47" s="55"/>
      <c r="G47" s="5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1"/>
      <c r="B48" s="51"/>
      <c r="C48" s="52">
        <v>22</v>
      </c>
      <c r="D48" s="56" t="s">
        <v>98</v>
      </c>
      <c r="E48" s="55"/>
      <c r="F48" s="55"/>
      <c r="G48" s="5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16">
        <v>27</v>
      </c>
      <c r="B49" s="27" t="str">
        <f>Сп1!A31</f>
        <v>нет</v>
      </c>
      <c r="C49" s="55"/>
      <c r="D49" s="51"/>
      <c r="E49" s="55"/>
      <c r="F49" s="55"/>
      <c r="G49" s="5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1"/>
      <c r="B50" s="52">
        <v>12</v>
      </c>
      <c r="C50" s="56" t="s">
        <v>99</v>
      </c>
      <c r="D50" s="51"/>
      <c r="E50" s="55"/>
      <c r="F50" s="55"/>
      <c r="G50" s="5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16">
        <v>6</v>
      </c>
      <c r="B51" s="28" t="str">
        <f>Сп1!A10</f>
        <v>Ишметов Александр</v>
      </c>
      <c r="C51" s="51"/>
      <c r="D51" s="51"/>
      <c r="E51" s="55"/>
      <c r="F51" s="55"/>
      <c r="G51" s="5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1"/>
      <c r="B52" s="51"/>
      <c r="C52" s="51"/>
      <c r="D52" s="51"/>
      <c r="E52" s="52">
        <v>30</v>
      </c>
      <c r="F52" s="56" t="s">
        <v>89</v>
      </c>
      <c r="G52" s="5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16">
        <v>7</v>
      </c>
      <c r="B53" s="27" t="str">
        <f>Сп1!A11</f>
        <v>Лось Андрей</v>
      </c>
      <c r="C53" s="51"/>
      <c r="D53" s="51"/>
      <c r="E53" s="55"/>
      <c r="F53" s="51"/>
      <c r="G53" s="5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1"/>
      <c r="B54" s="52">
        <v>13</v>
      </c>
      <c r="C54" s="53" t="s">
        <v>127</v>
      </c>
      <c r="D54" s="51"/>
      <c r="E54" s="55"/>
      <c r="F54" s="51"/>
      <c r="G54" s="5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16">
        <v>26</v>
      </c>
      <c r="B55" s="28" t="str">
        <f>Сп1!A30</f>
        <v>нет</v>
      </c>
      <c r="C55" s="55"/>
      <c r="D55" s="51"/>
      <c r="E55" s="55"/>
      <c r="F55" s="51"/>
      <c r="G55" s="5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1"/>
      <c r="B56" s="51"/>
      <c r="C56" s="52">
        <v>23</v>
      </c>
      <c r="D56" s="53" t="s">
        <v>120</v>
      </c>
      <c r="E56" s="55"/>
      <c r="F56" s="59">
        <v>-31</v>
      </c>
      <c r="G56" s="27" t="str">
        <f>IF(G36=F20,F52,IF(G36=F52,F20,0))</f>
        <v>Халимонов Евгений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16">
        <v>23</v>
      </c>
      <c r="B57" s="27" t="str">
        <f>Сп1!A27</f>
        <v>нет</v>
      </c>
      <c r="C57" s="55"/>
      <c r="D57" s="55"/>
      <c r="E57" s="55"/>
      <c r="F57" s="51"/>
      <c r="G57" s="58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1"/>
      <c r="B58" s="52">
        <v>14</v>
      </c>
      <c r="C58" s="56" t="s">
        <v>120</v>
      </c>
      <c r="D58" s="55"/>
      <c r="E58" s="55"/>
      <c r="F58" s="51"/>
      <c r="G58" s="5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16">
        <v>10</v>
      </c>
      <c r="B59" s="28" t="str">
        <f>Сп1!A14</f>
        <v>Камаев Эдгар</v>
      </c>
      <c r="C59" s="51"/>
      <c r="D59" s="55"/>
      <c r="E59" s="55"/>
      <c r="F59" s="51"/>
      <c r="G59" s="5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1"/>
      <c r="B60" s="51"/>
      <c r="C60" s="51"/>
      <c r="D60" s="52">
        <v>28</v>
      </c>
      <c r="E60" s="56" t="s">
        <v>89</v>
      </c>
      <c r="F60" s="51"/>
      <c r="G60" s="5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16">
        <v>15</v>
      </c>
      <c r="B61" s="27" t="str">
        <f>Сп1!A19</f>
        <v>Козлов Алексей</v>
      </c>
      <c r="C61" s="51"/>
      <c r="D61" s="55"/>
      <c r="E61" s="51"/>
      <c r="F61" s="51"/>
      <c r="G61" s="5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1"/>
      <c r="B62" s="52">
        <v>15</v>
      </c>
      <c r="C62" s="53" t="s">
        <v>135</v>
      </c>
      <c r="D62" s="55"/>
      <c r="E62" s="16">
        <v>-58</v>
      </c>
      <c r="F62" s="27" t="str">
        <f>IF(1стр2!H14=1стр2!G10,1стр2!G18,IF(1стр2!H14=1стр2!G18,1стр2!G10,0))</f>
        <v>Закареев Али</v>
      </c>
      <c r="G62" s="5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16">
        <v>18</v>
      </c>
      <c r="B63" s="28" t="str">
        <f>Сп1!A22</f>
        <v>Зайд Владимир</v>
      </c>
      <c r="C63" s="55"/>
      <c r="D63" s="55"/>
      <c r="E63" s="51"/>
      <c r="F63" s="52">
        <v>61</v>
      </c>
      <c r="G63" s="53" t="s">
        <v>98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1"/>
      <c r="B64" s="51"/>
      <c r="C64" s="52">
        <v>24</v>
      </c>
      <c r="D64" s="56" t="s">
        <v>89</v>
      </c>
      <c r="E64" s="16">
        <v>-59</v>
      </c>
      <c r="F64" s="28" t="str">
        <f>IF(1стр2!H30=1стр2!G26,1стр2!G34,IF(1стр2!H30=1стр2!G34,1стр2!G26,0))</f>
        <v>Рахматуллин Равиль</v>
      </c>
      <c r="G64" s="58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16">
        <v>31</v>
      </c>
      <c r="B65" s="27" t="str">
        <f>Сп1!A35</f>
        <v>нет</v>
      </c>
      <c r="C65" s="55"/>
      <c r="D65" s="51"/>
      <c r="E65" s="51"/>
      <c r="F65" s="16">
        <v>-61</v>
      </c>
      <c r="G65" s="27" t="str">
        <f>IF(G63=F62,F64,IF(G63=F64,F62,0))</f>
        <v>Рахматуллин Равиль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1"/>
      <c r="B66" s="52">
        <v>16</v>
      </c>
      <c r="C66" s="56" t="s">
        <v>89</v>
      </c>
      <c r="D66" s="51"/>
      <c r="E66" s="51"/>
      <c r="F66" s="51"/>
      <c r="G66" s="58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16">
        <v>2</v>
      </c>
      <c r="B67" s="28" t="str">
        <f>Сп1!A6</f>
        <v>Халимонов Евгений</v>
      </c>
      <c r="C67" s="51"/>
      <c r="D67" s="51"/>
      <c r="E67" s="16">
        <v>-56</v>
      </c>
      <c r="F67" s="27" t="str">
        <f>IF(1стр2!G10=1стр2!F6,1стр2!F14,IF(1стр2!G10=1стр2!F14,1стр2!F6,0))</f>
        <v>Хадарин Артем</v>
      </c>
      <c r="G67" s="5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1"/>
      <c r="B68" s="51"/>
      <c r="C68" s="51"/>
      <c r="D68" s="51"/>
      <c r="E68" s="51"/>
      <c r="F68" s="52">
        <v>62</v>
      </c>
      <c r="G68" s="53" t="s">
        <v>92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16">
        <v>-52</v>
      </c>
      <c r="B69" s="27" t="str">
        <f>IF(1стр2!F6=1стр2!E4,1стр2!E8,IF(1стр2!F6=1стр2!E8,1стр2!E4,0))</f>
        <v>Алмаев Раис</v>
      </c>
      <c r="C69" s="51"/>
      <c r="D69" s="51"/>
      <c r="E69" s="16">
        <v>-57</v>
      </c>
      <c r="F69" s="28" t="str">
        <f>IF(1стр2!G26=1стр2!F22,1стр2!F30,IF(1стр2!G26=1стр2!F30,1стр2!F22,0))</f>
        <v>Ахметзянов Фауль</v>
      </c>
      <c r="G69" s="58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1"/>
      <c r="B70" s="52">
        <v>63</v>
      </c>
      <c r="C70" s="53" t="s">
        <v>129</v>
      </c>
      <c r="D70" s="51"/>
      <c r="E70" s="51"/>
      <c r="F70" s="16">
        <v>-62</v>
      </c>
      <c r="G70" s="27" t="str">
        <f>IF(G68=F67,F69,IF(G68=F69,F67,0))</f>
        <v>Ахметзянов Фауль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16">
        <v>-53</v>
      </c>
      <c r="B71" s="28" t="str">
        <f>IF(1стр2!F14=1стр2!E12,1стр2!E16,IF(1стр2!F14=1стр2!E16,1стр2!E12,0))</f>
        <v>Расулев Азат</v>
      </c>
      <c r="C71" s="55"/>
      <c r="D71" s="60"/>
      <c r="E71" s="51"/>
      <c r="F71" s="51"/>
      <c r="G71" s="58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1"/>
      <c r="B72" s="51"/>
      <c r="C72" s="52">
        <v>65</v>
      </c>
      <c r="D72" s="53" t="s">
        <v>126</v>
      </c>
      <c r="E72" s="16">
        <v>-63</v>
      </c>
      <c r="F72" s="27" t="str">
        <f>IF(C70=B69,B71,IF(C70=B71,B69,0))</f>
        <v>Расулев Азат</v>
      </c>
      <c r="G72" s="5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16">
        <v>-54</v>
      </c>
      <c r="B73" s="27" t="str">
        <f>IF(1стр2!F22=1стр2!E20,1стр2!E24,IF(1стр2!F22=1стр2!E24,1стр2!E20,0))</f>
        <v>Бикбулатов Ильдар</v>
      </c>
      <c r="C73" s="55"/>
      <c r="D73" s="61" t="s">
        <v>6</v>
      </c>
      <c r="E73" s="51"/>
      <c r="F73" s="52">
        <v>66</v>
      </c>
      <c r="G73" s="53" t="s">
        <v>138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1"/>
      <c r="B74" s="52">
        <v>64</v>
      </c>
      <c r="C74" s="56" t="s">
        <v>126</v>
      </c>
      <c r="D74" s="62"/>
      <c r="E74" s="16">
        <v>-64</v>
      </c>
      <c r="F74" s="28" t="str">
        <f>IF(C74=B73,B75,IF(C74=B75,B73,0))</f>
        <v>Якупов Рустем</v>
      </c>
      <c r="G74" s="58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16">
        <v>-55</v>
      </c>
      <c r="B75" s="28" t="str">
        <f>IF(1стр2!F30=1стр2!E28,1стр2!E32,IF(1стр2!F30=1стр2!E32,1стр2!E28,0))</f>
        <v>Якупов Рустем</v>
      </c>
      <c r="C75" s="16">
        <v>-65</v>
      </c>
      <c r="D75" s="27" t="str">
        <f>IF(D72=C70,C74,IF(D72=C74,C70,0))</f>
        <v>Алмаев Раис</v>
      </c>
      <c r="E75" s="51"/>
      <c r="F75" s="16">
        <v>-66</v>
      </c>
      <c r="G75" s="27" t="str">
        <f>IF(G73=F72,F74,IF(G73=F74,F72,0))</f>
        <v>Якупов Рустем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1"/>
      <c r="B76" s="51"/>
      <c r="C76" s="51"/>
      <c r="D76" s="58" t="s">
        <v>8</v>
      </c>
      <c r="E76" s="51"/>
      <c r="F76" s="51"/>
      <c r="G76" s="58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64" customWidth="1"/>
    <col min="2" max="2" width="13.875" style="64" customWidth="1"/>
    <col min="3" max="8" width="12.75390625" style="64" customWidth="1"/>
    <col min="9" max="11" width="6.75390625" style="64" customWidth="1"/>
    <col min="12" max="16384" width="9.125" style="64" customWidth="1"/>
  </cols>
  <sheetData>
    <row r="1" spans="1:11" ht="15.75">
      <c r="A1" s="63" t="str">
        <f>Сп1!A1</f>
        <v>Кубок Башкортостана 2009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9" t="str">
        <f>Сп1!A2</f>
        <v>Четвертьфинал Турнира "Исай Лев"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>
      <c r="A3" s="49" t="str">
        <f>Сп1!A3</f>
        <v>10 октября 2009 г.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9" ht="12.75">
      <c r="A4" s="16">
        <v>-1</v>
      </c>
      <c r="B4" s="27" t="str">
        <f>IF(1стр1!C6=1стр1!B5,1стр1!B7,IF(1стр1!C6=1стр1!B7,1стр1!B5,0))</f>
        <v>нет</v>
      </c>
      <c r="C4" s="51"/>
      <c r="D4" s="16">
        <v>-25</v>
      </c>
      <c r="E4" s="27" t="str">
        <f>IF(1стр1!E12=1стр1!D8,1стр1!D16,IF(1стр1!E12=1стр1!D16,1стр1!D8,0))</f>
        <v>Алмаев Раис</v>
      </c>
      <c r="F4" s="51"/>
      <c r="G4" s="51"/>
      <c r="H4" s="51"/>
      <c r="I4" s="51"/>
      <c r="J4" s="51"/>
      <c r="K4" s="51"/>
      <c r="L4"/>
      <c r="M4"/>
      <c r="N4"/>
      <c r="O4"/>
      <c r="P4"/>
      <c r="Q4"/>
      <c r="R4"/>
      <c r="S4"/>
    </row>
    <row r="5" spans="1:19" ht="12.75">
      <c r="A5" s="16"/>
      <c r="B5" s="52">
        <v>32</v>
      </c>
      <c r="C5" s="65" t="s">
        <v>134</v>
      </c>
      <c r="D5" s="51"/>
      <c r="E5" s="55"/>
      <c r="F5" s="51"/>
      <c r="G5" s="51"/>
      <c r="H5" s="51"/>
      <c r="I5" s="51"/>
      <c r="J5" s="51"/>
      <c r="K5" s="51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IF(1стр1!C10=1стр1!B9,1стр1!B11,IF(1стр1!C10=1стр1!B11,1стр1!B9,0))</f>
        <v>Коновалов Александр</v>
      </c>
      <c r="C6" s="52">
        <v>40</v>
      </c>
      <c r="D6" s="65" t="s">
        <v>135</v>
      </c>
      <c r="E6" s="52">
        <v>52</v>
      </c>
      <c r="F6" s="65" t="s">
        <v>127</v>
      </c>
      <c r="G6" s="51"/>
      <c r="H6" s="51"/>
      <c r="I6" s="51"/>
      <c r="J6" s="51"/>
      <c r="K6" s="51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IF(1стр1!D64=1стр1!C62,1стр1!C66,IF(1стр1!D64=1стр1!C66,1стр1!C62,0))</f>
        <v>Зайд Владимир</v>
      </c>
      <c r="D7" s="55"/>
      <c r="E7" s="55"/>
      <c r="F7" s="55"/>
      <c r="G7" s="51"/>
      <c r="H7" s="51"/>
      <c r="I7" s="51"/>
      <c r="J7" s="51"/>
      <c r="K7" s="51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IF(1стр1!C14=1стр1!B13,1стр1!B15,IF(1стр1!C14=1стр1!B15,1стр1!B13,0))</f>
        <v>нет</v>
      </c>
      <c r="C8" s="51"/>
      <c r="D8" s="52">
        <v>48</v>
      </c>
      <c r="E8" s="66" t="s">
        <v>127</v>
      </c>
      <c r="F8" s="55"/>
      <c r="G8" s="51"/>
      <c r="H8" s="51"/>
      <c r="I8" s="51"/>
      <c r="J8" s="51"/>
      <c r="K8" s="51"/>
      <c r="L8"/>
      <c r="M8"/>
      <c r="N8"/>
      <c r="O8"/>
      <c r="P8"/>
      <c r="Q8"/>
      <c r="R8"/>
      <c r="S8"/>
    </row>
    <row r="9" spans="1:19" ht="12.75">
      <c r="A9" s="16"/>
      <c r="B9" s="52">
        <v>33</v>
      </c>
      <c r="C9" s="65"/>
      <c r="D9" s="55"/>
      <c r="E9" s="60"/>
      <c r="F9" s="55"/>
      <c r="G9" s="51"/>
      <c r="H9" s="51"/>
      <c r="I9" s="51"/>
      <c r="J9" s="51"/>
      <c r="K9" s="51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IF(1стр1!C18=1стр1!B17,1стр1!B19,IF(1стр1!C18=1стр1!B19,1стр1!B17,0))</f>
        <v>нет</v>
      </c>
      <c r="C10" s="52">
        <v>41</v>
      </c>
      <c r="D10" s="66" t="s">
        <v>127</v>
      </c>
      <c r="E10" s="60"/>
      <c r="F10" s="52">
        <v>56</v>
      </c>
      <c r="G10" s="65" t="s">
        <v>127</v>
      </c>
      <c r="H10" s="60"/>
      <c r="I10" s="51"/>
      <c r="J10" s="51"/>
      <c r="K10" s="51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IF(1стр1!D56=1стр1!C54,1стр1!C58,IF(1стр1!D56=1стр1!C58,1стр1!C54,0))</f>
        <v>Лось Андрей</v>
      </c>
      <c r="D11" s="51"/>
      <c r="E11" s="60"/>
      <c r="F11" s="55"/>
      <c r="G11" s="55"/>
      <c r="H11" s="60"/>
      <c r="I11" s="51"/>
      <c r="J11" s="51"/>
      <c r="K11" s="51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IF(1стр1!C22=1стр1!B21,1стр1!B23,IF(1стр1!C22=1стр1!B23,1стр1!B21,0))</f>
        <v>нет</v>
      </c>
      <c r="C12" s="51"/>
      <c r="D12" s="16">
        <v>-26</v>
      </c>
      <c r="E12" s="27" t="str">
        <f>IF(1стр1!E28=1стр1!D24,1стр1!D32,IF(1стр1!E28=1стр1!D32,1стр1!D24,0))</f>
        <v>Хадарин Артем</v>
      </c>
      <c r="F12" s="55"/>
      <c r="G12" s="55"/>
      <c r="H12" s="60"/>
      <c r="I12" s="51"/>
      <c r="J12" s="51"/>
      <c r="K12" s="51"/>
      <c r="L12"/>
      <c r="M12"/>
      <c r="N12"/>
      <c r="O12"/>
      <c r="P12"/>
      <c r="Q12"/>
      <c r="R12"/>
      <c r="S12"/>
    </row>
    <row r="13" spans="1:19" ht="12.75">
      <c r="A13" s="16"/>
      <c r="B13" s="52">
        <v>34</v>
      </c>
      <c r="C13" s="65" t="s">
        <v>138</v>
      </c>
      <c r="D13" s="51"/>
      <c r="E13" s="55"/>
      <c r="F13" s="55"/>
      <c r="G13" s="55"/>
      <c r="H13" s="60"/>
      <c r="I13" s="51"/>
      <c r="J13" s="51"/>
      <c r="K13" s="51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IF(1стр1!C26=1стр1!B25,1стр1!B27,IF(1стр1!C26=1стр1!B27,1стр1!B25,0))</f>
        <v>Расулев Азат</v>
      </c>
      <c r="C14" s="52">
        <v>42</v>
      </c>
      <c r="D14" s="65" t="s">
        <v>138</v>
      </c>
      <c r="E14" s="52">
        <v>53</v>
      </c>
      <c r="F14" s="66" t="s">
        <v>92</v>
      </c>
      <c r="G14" s="52">
        <v>58</v>
      </c>
      <c r="H14" s="65" t="s">
        <v>127</v>
      </c>
      <c r="I14" s="51"/>
      <c r="J14" s="51"/>
      <c r="K14" s="51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IF(1стр1!D48=1стр1!C46,1стр1!C50,IF(1стр1!D48=1стр1!C50,1стр1!C46,0))</f>
        <v>Ишметов Александр</v>
      </c>
      <c r="D15" s="55"/>
      <c r="E15" s="55"/>
      <c r="F15" s="51"/>
      <c r="G15" s="55"/>
      <c r="H15" s="55"/>
      <c r="I15" s="51"/>
      <c r="J15" s="51"/>
      <c r="K15" s="51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IF(1стр1!C30=1стр1!B29,1стр1!B31,IF(1стр1!C30=1стр1!B31,1стр1!B29,0))</f>
        <v>Плевако Дмитрий</v>
      </c>
      <c r="C16" s="51"/>
      <c r="D16" s="52">
        <v>49</v>
      </c>
      <c r="E16" s="66" t="s">
        <v>138</v>
      </c>
      <c r="F16" s="51"/>
      <c r="G16" s="55"/>
      <c r="H16" s="55"/>
      <c r="I16" s="51"/>
      <c r="J16" s="51"/>
      <c r="K16" s="51"/>
      <c r="L16"/>
      <c r="M16"/>
      <c r="N16"/>
      <c r="O16"/>
      <c r="P16"/>
      <c r="Q16"/>
      <c r="R16"/>
      <c r="S16"/>
    </row>
    <row r="17" spans="1:19" ht="12.75">
      <c r="A17" s="16"/>
      <c r="B17" s="52">
        <v>35</v>
      </c>
      <c r="C17" s="65" t="s">
        <v>137</v>
      </c>
      <c r="D17" s="55"/>
      <c r="E17" s="60"/>
      <c r="F17" s="51"/>
      <c r="G17" s="55"/>
      <c r="H17" s="55"/>
      <c r="I17" s="51"/>
      <c r="J17" s="51"/>
      <c r="K17" s="51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IF(1стр1!C34=1стр1!B33,1стр1!B35,IF(1стр1!C34=1стр1!B35,1стр1!B33,0))</f>
        <v>нет</v>
      </c>
      <c r="C18" s="52">
        <v>43</v>
      </c>
      <c r="D18" s="66" t="s">
        <v>131</v>
      </c>
      <c r="E18" s="60"/>
      <c r="F18" s="16">
        <v>-30</v>
      </c>
      <c r="G18" s="28" t="str">
        <f>IF(1стр1!F52=1стр1!E44,1стр1!E60,IF(1стр1!F52=1стр1!E60,1стр1!E44,0))</f>
        <v>Закареев Али</v>
      </c>
      <c r="H18" s="55"/>
      <c r="I18" s="51"/>
      <c r="J18" s="51"/>
      <c r="K18" s="51"/>
      <c r="L18"/>
      <c r="M18"/>
      <c r="N18"/>
      <c r="O18"/>
      <c r="P18"/>
      <c r="Q18"/>
      <c r="R18"/>
      <c r="S18"/>
    </row>
    <row r="19" spans="1:19" ht="12.75">
      <c r="A19" s="16"/>
      <c r="B19" s="59">
        <v>-21</v>
      </c>
      <c r="C19" s="28" t="str">
        <f>IF(1стр1!D40=1стр1!C38,1стр1!C42,IF(1стр1!D40=1стр1!C42,1стр1!C38,0))</f>
        <v>Григорьев Руслан</v>
      </c>
      <c r="D19" s="51"/>
      <c r="E19" s="60"/>
      <c r="F19" s="51"/>
      <c r="G19" s="60"/>
      <c r="H19" s="55"/>
      <c r="I19" s="51"/>
      <c r="J19" s="51"/>
      <c r="K19" s="51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IF(1стр1!C38=1стр1!B37,1стр1!B39,IF(1стр1!C38=1стр1!B39,1стр1!B37,0))</f>
        <v>нет</v>
      </c>
      <c r="C20" s="51"/>
      <c r="D20" s="16">
        <v>-27</v>
      </c>
      <c r="E20" s="27" t="str">
        <f>IF(1стр1!E44=1стр1!D40,1стр1!D48,IF(1стр1!E44=1стр1!D48,1стр1!D40,0))</f>
        <v>Ахметзянов Фауль</v>
      </c>
      <c r="F20" s="51"/>
      <c r="G20" s="60"/>
      <c r="H20" s="55"/>
      <c r="I20" s="51"/>
      <c r="J20" s="51"/>
      <c r="K20" s="51"/>
      <c r="L20"/>
      <c r="M20"/>
      <c r="N20"/>
      <c r="O20"/>
      <c r="P20"/>
      <c r="Q20"/>
      <c r="R20"/>
      <c r="S20"/>
    </row>
    <row r="21" spans="1:19" ht="12.75">
      <c r="A21" s="16"/>
      <c r="B21" s="52">
        <v>36</v>
      </c>
      <c r="C21" s="65" t="s">
        <v>136</v>
      </c>
      <c r="D21" s="51"/>
      <c r="E21" s="55"/>
      <c r="F21" s="51"/>
      <c r="G21" s="60"/>
      <c r="H21" s="55"/>
      <c r="I21" s="51"/>
      <c r="J21" s="51"/>
      <c r="K21" s="51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IF(1стр1!C42=1стр1!B41,1стр1!B43,IF(1стр1!C42=1стр1!B43,1стр1!B41,0))</f>
        <v>Манюров Виль</v>
      </c>
      <c r="C22" s="52">
        <v>44</v>
      </c>
      <c r="D22" s="65" t="s">
        <v>136</v>
      </c>
      <c r="E22" s="52">
        <v>54</v>
      </c>
      <c r="F22" s="65" t="s">
        <v>125</v>
      </c>
      <c r="G22" s="60"/>
      <c r="H22" s="52">
        <v>60</v>
      </c>
      <c r="I22" s="67" t="s">
        <v>127</v>
      </c>
      <c r="J22" s="65"/>
      <c r="K22" s="65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IF(1стр1!D32=1стр1!C30,1стр1!C34,IF(1стр1!D32=1стр1!C34,1стр1!C30,0))</f>
        <v>Ключников Артем</v>
      </c>
      <c r="D23" s="55"/>
      <c r="E23" s="55"/>
      <c r="F23" s="55"/>
      <c r="G23" s="60"/>
      <c r="H23" s="55"/>
      <c r="I23" s="62"/>
      <c r="J23" s="68" t="s">
        <v>2</v>
      </c>
      <c r="K23" s="68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IF(1стр1!C46=1стр1!B45,1стр1!B47,IF(1стр1!C46=1стр1!B47,1стр1!B45,0))</f>
        <v>нет</v>
      </c>
      <c r="C24" s="51"/>
      <c r="D24" s="52">
        <v>50</v>
      </c>
      <c r="E24" s="66" t="s">
        <v>126</v>
      </c>
      <c r="F24" s="55"/>
      <c r="G24" s="60"/>
      <c r="H24" s="55"/>
      <c r="I24" s="51"/>
      <c r="J24" s="51"/>
      <c r="K24" s="51"/>
      <c r="L24"/>
      <c r="M24"/>
      <c r="N24"/>
      <c r="O24"/>
      <c r="P24"/>
      <c r="Q24"/>
      <c r="R24"/>
      <c r="S24"/>
    </row>
    <row r="25" spans="1:19" ht="12.75">
      <c r="A25" s="16"/>
      <c r="B25" s="52">
        <v>37</v>
      </c>
      <c r="C25" s="65"/>
      <c r="D25" s="55"/>
      <c r="E25" s="60"/>
      <c r="F25" s="55"/>
      <c r="G25" s="60"/>
      <c r="H25" s="55"/>
      <c r="I25" s="51"/>
      <c r="J25" s="51"/>
      <c r="K25" s="51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IF(1стр1!C50=1стр1!B49,1стр1!B51,IF(1стр1!C50=1стр1!B51,1стр1!B49,0))</f>
        <v>нет</v>
      </c>
      <c r="C26" s="52">
        <v>45</v>
      </c>
      <c r="D26" s="66" t="s">
        <v>126</v>
      </c>
      <c r="E26" s="60"/>
      <c r="F26" s="52">
        <v>57</v>
      </c>
      <c r="G26" s="65" t="s">
        <v>120</v>
      </c>
      <c r="H26" s="55"/>
      <c r="I26" s="51"/>
      <c r="J26" s="51"/>
      <c r="K26" s="51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IF(1стр1!D24=1стр1!C22,1стр1!C26,IF(1стр1!D24=1стр1!C26,1стр1!C22,0))</f>
        <v>Бикбулатов Ильдар</v>
      </c>
      <c r="D27" s="51"/>
      <c r="E27" s="60"/>
      <c r="F27" s="55"/>
      <c r="G27" s="55"/>
      <c r="H27" s="55"/>
      <c r="I27" s="51"/>
      <c r="J27" s="51"/>
      <c r="K27" s="51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IF(1стр1!C54=1стр1!B53,1стр1!B55,IF(1стр1!C54=1стр1!B55,1стр1!B53,0))</f>
        <v>нет</v>
      </c>
      <c r="C28" s="51"/>
      <c r="D28" s="16">
        <v>-28</v>
      </c>
      <c r="E28" s="27" t="str">
        <f>IF(1стр1!E60=1стр1!D56,1стр1!D64,IF(1стр1!E60=1стр1!D64,1стр1!D56,0))</f>
        <v>Камаев Эдгар</v>
      </c>
      <c r="F28" s="55"/>
      <c r="G28" s="55"/>
      <c r="H28" s="55"/>
      <c r="I28" s="51"/>
      <c r="J28" s="51"/>
      <c r="K28" s="51"/>
      <c r="L28"/>
      <c r="M28"/>
      <c r="N28"/>
      <c r="O28"/>
      <c r="P28"/>
      <c r="Q28"/>
      <c r="R28"/>
      <c r="S28"/>
    </row>
    <row r="29" spans="1:19" ht="12.75">
      <c r="A29" s="16"/>
      <c r="B29" s="52">
        <v>38</v>
      </c>
      <c r="C29" s="65"/>
      <c r="D29" s="51"/>
      <c r="E29" s="55"/>
      <c r="F29" s="55"/>
      <c r="G29" s="55"/>
      <c r="H29" s="55"/>
      <c r="I29" s="51"/>
      <c r="J29" s="51"/>
      <c r="K29" s="51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IF(1стр1!C58=1стр1!B57,1стр1!B59,IF(1стр1!C58=1стр1!B59,1стр1!B57,0))</f>
        <v>нет</v>
      </c>
      <c r="C30" s="52">
        <v>46</v>
      </c>
      <c r="D30" s="65" t="s">
        <v>128</v>
      </c>
      <c r="E30" s="52">
        <v>55</v>
      </c>
      <c r="F30" s="66" t="s">
        <v>120</v>
      </c>
      <c r="G30" s="52">
        <v>59</v>
      </c>
      <c r="H30" s="66" t="s">
        <v>120</v>
      </c>
      <c r="I30" s="51"/>
      <c r="J30" s="51"/>
      <c r="K30" s="51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IF(1стр1!D16=1стр1!C14,1стр1!C18,IF(1стр1!D16=1стр1!C18,1стр1!C14,0))</f>
        <v>Якупов Рустем</v>
      </c>
      <c r="D31" s="55"/>
      <c r="E31" s="55"/>
      <c r="F31" s="51"/>
      <c r="G31" s="55"/>
      <c r="H31" s="51"/>
      <c r="I31" s="51"/>
      <c r="J31" s="51"/>
      <c r="K31" s="51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IF(1стр1!C62=1стр1!B61,1стр1!B63,IF(1стр1!C62=1стр1!B63,1стр1!B61,0))</f>
        <v>Козлов Алексей</v>
      </c>
      <c r="C32" s="51"/>
      <c r="D32" s="52">
        <v>51</v>
      </c>
      <c r="E32" s="66" t="s">
        <v>128</v>
      </c>
      <c r="F32" s="51"/>
      <c r="G32" s="55"/>
      <c r="H32" s="16">
        <v>-60</v>
      </c>
      <c r="I32" s="27" t="str">
        <f>IF(I22=H14,H30,IF(I22=H30,H14,0))</f>
        <v>Камаев Эдгар</v>
      </c>
      <c r="J32" s="27"/>
      <c r="K32" s="27"/>
      <c r="L32"/>
      <c r="M32"/>
      <c r="N32"/>
      <c r="O32"/>
      <c r="P32"/>
      <c r="Q32"/>
      <c r="R32"/>
      <c r="S32"/>
    </row>
    <row r="33" spans="1:19" ht="12.75">
      <c r="A33" s="16"/>
      <c r="B33" s="52">
        <v>39</v>
      </c>
      <c r="C33" s="65" t="s">
        <v>132</v>
      </c>
      <c r="D33" s="55"/>
      <c r="E33" s="60"/>
      <c r="F33" s="51"/>
      <c r="G33" s="55"/>
      <c r="H33" s="51"/>
      <c r="I33" s="62"/>
      <c r="J33" s="68" t="s">
        <v>3</v>
      </c>
      <c r="K33" s="68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IF(1стр1!C66=1стр1!B65,1стр1!B67,IF(1стр1!C66=1стр1!B67,1стр1!B65,0))</f>
        <v>нет</v>
      </c>
      <c r="C34" s="52">
        <v>47</v>
      </c>
      <c r="D34" s="66" t="s">
        <v>132</v>
      </c>
      <c r="E34" s="60"/>
      <c r="F34" s="16">
        <v>-29</v>
      </c>
      <c r="G34" s="28" t="str">
        <f>IF(1стр1!F20=1стр1!E12,1стр1!E28,IF(1стр1!F20=1стр1!E28,1стр1!E12,0))</f>
        <v>Рахматуллин Равиль</v>
      </c>
      <c r="H34" s="51"/>
      <c r="I34" s="51"/>
      <c r="J34" s="51"/>
      <c r="K34" s="51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IF(1стр1!D8=1стр1!C6,1стр1!C10,IF(1стр1!D8=1стр1!C10,1стр1!C6,0))</f>
        <v>Мингалиев Азиз</v>
      </c>
      <c r="D35" s="51"/>
      <c r="E35" s="60"/>
      <c r="F35" s="51"/>
      <c r="G35" s="51"/>
      <c r="H35" s="51"/>
      <c r="I35" s="51"/>
      <c r="J35" s="51"/>
      <c r="K35" s="51"/>
      <c r="L35"/>
      <c r="M35"/>
      <c r="N35"/>
      <c r="O35"/>
      <c r="P35"/>
      <c r="Q35"/>
      <c r="R35"/>
      <c r="S35"/>
    </row>
    <row r="36" spans="1:19" ht="12.75">
      <c r="A36" s="16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Коновалов Александр</v>
      </c>
      <c r="C37" s="51"/>
      <c r="D37" s="51"/>
      <c r="E37" s="51"/>
      <c r="F37" s="16">
        <v>-48</v>
      </c>
      <c r="G37" s="27" t="str">
        <f>IF(E8=D6,D10,IF(E8=D10,D6,0))</f>
        <v>Зайд Владимир</v>
      </c>
      <c r="H37" s="51"/>
      <c r="I37" s="51"/>
      <c r="J37" s="51"/>
      <c r="K37" s="51"/>
      <c r="L37"/>
      <c r="M37"/>
      <c r="N37"/>
      <c r="O37"/>
      <c r="P37"/>
      <c r="Q37"/>
      <c r="R37"/>
      <c r="S37"/>
    </row>
    <row r="38" spans="1:19" ht="12.75">
      <c r="A38" s="16"/>
      <c r="B38" s="52">
        <v>71</v>
      </c>
      <c r="C38" s="65" t="s">
        <v>134</v>
      </c>
      <c r="D38" s="51"/>
      <c r="E38" s="51"/>
      <c r="F38" s="51"/>
      <c r="G38" s="52">
        <v>67</v>
      </c>
      <c r="H38" s="65" t="s">
        <v>135</v>
      </c>
      <c r="I38" s="51"/>
      <c r="J38" s="51"/>
      <c r="K38" s="51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5"/>
      <c r="D39" s="51"/>
      <c r="E39" s="51"/>
      <c r="F39" s="16">
        <v>-49</v>
      </c>
      <c r="G39" s="28" t="str">
        <f>IF(E16=D14,D18,IF(E16=D18,D14,0))</f>
        <v>Григорьев Руслан</v>
      </c>
      <c r="H39" s="55"/>
      <c r="I39" s="60"/>
      <c r="J39" s="51"/>
      <c r="K39" s="60"/>
      <c r="L39"/>
      <c r="M39"/>
      <c r="N39"/>
      <c r="O39"/>
      <c r="P39"/>
      <c r="Q39"/>
      <c r="R39"/>
      <c r="S39"/>
    </row>
    <row r="40" spans="1:19" ht="12.75">
      <c r="A40" s="16"/>
      <c r="B40" s="51"/>
      <c r="C40" s="52">
        <v>75</v>
      </c>
      <c r="D40" s="65" t="s">
        <v>99</v>
      </c>
      <c r="E40" s="51"/>
      <c r="F40" s="51"/>
      <c r="G40" s="51"/>
      <c r="H40" s="52">
        <v>69</v>
      </c>
      <c r="I40" s="69" t="s">
        <v>135</v>
      </c>
      <c r="J40" s="53"/>
      <c r="K40" s="53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 t="str">
        <f>IF(D14=C13,C15,IF(D14=C15,C13,0))</f>
        <v>Ишметов Александр</v>
      </c>
      <c r="C41" s="55"/>
      <c r="D41" s="55"/>
      <c r="E41" s="51"/>
      <c r="F41" s="16">
        <v>-50</v>
      </c>
      <c r="G41" s="27" t="str">
        <f>IF(E24=D22,D26,IF(E24=D26,D22,0))</f>
        <v>Манюров Виль</v>
      </c>
      <c r="H41" s="55"/>
      <c r="I41" s="70"/>
      <c r="J41" s="68" t="s">
        <v>12</v>
      </c>
      <c r="K41" s="68"/>
      <c r="L41"/>
      <c r="M41"/>
      <c r="N41"/>
      <c r="O41"/>
      <c r="P41"/>
      <c r="Q41"/>
      <c r="R41"/>
      <c r="S41"/>
    </row>
    <row r="42" spans="1:19" ht="12.75">
      <c r="A42" s="16"/>
      <c r="B42" s="52">
        <v>72</v>
      </c>
      <c r="C42" s="66" t="s">
        <v>99</v>
      </c>
      <c r="D42" s="55"/>
      <c r="E42" s="51"/>
      <c r="F42" s="51"/>
      <c r="G42" s="52">
        <v>68</v>
      </c>
      <c r="H42" s="66" t="s">
        <v>136</v>
      </c>
      <c r="I42" s="62"/>
      <c r="J42" s="51"/>
      <c r="K42" s="62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Плевако Дмитрий</v>
      </c>
      <c r="C43" s="51"/>
      <c r="D43" s="55"/>
      <c r="E43" s="51"/>
      <c r="F43" s="16">
        <v>-51</v>
      </c>
      <c r="G43" s="28" t="str">
        <f>IF(E32=D30,D34,IF(E32=D34,D30,0))</f>
        <v>Козлов Алексей</v>
      </c>
      <c r="H43" s="51"/>
      <c r="I43" s="51"/>
      <c r="J43" s="51"/>
      <c r="K43" s="51"/>
      <c r="L43"/>
      <c r="M43"/>
      <c r="N43"/>
      <c r="O43"/>
      <c r="P43"/>
      <c r="Q43"/>
      <c r="R43"/>
      <c r="S43"/>
    </row>
    <row r="44" spans="1:19" ht="12.75">
      <c r="A44" s="16"/>
      <c r="B44" s="60"/>
      <c r="C44" s="51"/>
      <c r="D44" s="52">
        <v>77</v>
      </c>
      <c r="E44" s="65" t="s">
        <v>99</v>
      </c>
      <c r="F44" s="51"/>
      <c r="G44" s="51"/>
      <c r="H44" s="16">
        <v>-69</v>
      </c>
      <c r="I44" s="27" t="str">
        <f>IF(I40=H38,H42,IF(I40=H42,H38,0))</f>
        <v>Манюров Виль</v>
      </c>
      <c r="J44" s="65"/>
      <c r="K44" s="65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Ключников Артем</v>
      </c>
      <c r="C45" s="51"/>
      <c r="D45" s="55"/>
      <c r="E45" s="58" t="s">
        <v>16</v>
      </c>
      <c r="F45" s="51"/>
      <c r="G45" s="16">
        <v>-67</v>
      </c>
      <c r="H45" s="27" t="str">
        <f>IF(H38=G37,G39,IF(H38=G39,G37,0))</f>
        <v>Григорьев Руслан</v>
      </c>
      <c r="I45" s="62"/>
      <c r="J45" s="68" t="s">
        <v>14</v>
      </c>
      <c r="K45" s="68"/>
      <c r="L45"/>
      <c r="M45"/>
      <c r="N45"/>
      <c r="O45"/>
      <c r="P45"/>
      <c r="Q45"/>
      <c r="R45"/>
      <c r="S45"/>
    </row>
    <row r="46" spans="1:19" ht="12.75">
      <c r="A46" s="16"/>
      <c r="B46" s="52">
        <v>73</v>
      </c>
      <c r="C46" s="65" t="s">
        <v>130</v>
      </c>
      <c r="D46" s="55"/>
      <c r="E46" s="51"/>
      <c r="F46" s="51"/>
      <c r="G46" s="51"/>
      <c r="H46" s="52">
        <v>70</v>
      </c>
      <c r="I46" s="67" t="s">
        <v>131</v>
      </c>
      <c r="J46" s="65"/>
      <c r="K46" s="65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>
        <f>IF(D26=C25,C27,IF(D26=C27,C25,0))</f>
        <v>0</v>
      </c>
      <c r="C47" s="55"/>
      <c r="D47" s="55"/>
      <c r="E47" s="51"/>
      <c r="F47" s="51"/>
      <c r="G47" s="16">
        <v>-68</v>
      </c>
      <c r="H47" s="28" t="str">
        <f>IF(H42=G41,G43,IF(H42=G43,G41,0))</f>
        <v>Козлов Алексей</v>
      </c>
      <c r="I47" s="62"/>
      <c r="J47" s="68" t="s">
        <v>13</v>
      </c>
      <c r="K47" s="68"/>
      <c r="L47"/>
      <c r="M47"/>
      <c r="N47"/>
      <c r="O47"/>
      <c r="P47"/>
      <c r="Q47"/>
      <c r="R47"/>
      <c r="S47"/>
    </row>
    <row r="48" spans="1:19" ht="12.75">
      <c r="A48" s="16"/>
      <c r="B48" s="51"/>
      <c r="C48" s="52">
        <v>76</v>
      </c>
      <c r="D48" s="66" t="s">
        <v>133</v>
      </c>
      <c r="E48" s="51"/>
      <c r="F48" s="51"/>
      <c r="G48" s="51"/>
      <c r="H48" s="16">
        <v>-70</v>
      </c>
      <c r="I48" s="27" t="str">
        <f>IF(I46=H45,H47,IF(I46=H47,H45,0))</f>
        <v>Козлов Алексей</v>
      </c>
      <c r="J48" s="65"/>
      <c r="K48" s="65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5"/>
      <c r="D49" s="51"/>
      <c r="E49" s="51"/>
      <c r="F49" s="51"/>
      <c r="G49" s="60"/>
      <c r="H49" s="51"/>
      <c r="I49" s="62"/>
      <c r="J49" s="68" t="s">
        <v>15</v>
      </c>
      <c r="K49" s="68"/>
      <c r="L49"/>
      <c r="M49"/>
      <c r="N49"/>
      <c r="O49"/>
      <c r="P49"/>
      <c r="Q49"/>
      <c r="R49"/>
      <c r="S49"/>
    </row>
    <row r="50" spans="1:19" ht="12.75">
      <c r="A50" s="16"/>
      <c r="B50" s="52">
        <v>74</v>
      </c>
      <c r="C50" s="66" t="s">
        <v>133</v>
      </c>
      <c r="D50" s="16">
        <v>-77</v>
      </c>
      <c r="E50" s="27" t="str">
        <f>IF(E44=D40,D48,IF(E44=D48,D40,0))</f>
        <v>Мингалиев Азиз</v>
      </c>
      <c r="F50" s="16">
        <v>-71</v>
      </c>
      <c r="G50" s="27">
        <f>IF(C38=B37,B39,IF(C38=B39,B37,0))</f>
        <v>0</v>
      </c>
      <c r="H50" s="51"/>
      <c r="I50" s="51"/>
      <c r="J50" s="51"/>
      <c r="K50" s="51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Мингалиев Азиз</v>
      </c>
      <c r="C51" s="51"/>
      <c r="D51" s="51"/>
      <c r="E51" s="58" t="s">
        <v>17</v>
      </c>
      <c r="F51" s="51"/>
      <c r="G51" s="52">
        <v>79</v>
      </c>
      <c r="H51" s="65" t="s">
        <v>137</v>
      </c>
      <c r="I51" s="51"/>
      <c r="J51" s="51"/>
      <c r="K51" s="51"/>
      <c r="L51"/>
      <c r="M51"/>
      <c r="N51"/>
      <c r="O51"/>
      <c r="P51"/>
      <c r="Q51"/>
      <c r="R51"/>
      <c r="S51"/>
    </row>
    <row r="52" spans="1:19" ht="12.75">
      <c r="A52" s="16"/>
      <c r="B52" s="51"/>
      <c r="C52" s="16">
        <v>-75</v>
      </c>
      <c r="D52" s="27" t="str">
        <f>IF(D40=C38,C42,IF(D40=C42,C38,0))</f>
        <v>Коновалов Александр</v>
      </c>
      <c r="E52" s="62"/>
      <c r="F52" s="16">
        <v>-72</v>
      </c>
      <c r="G52" s="28" t="str">
        <f>IF(C42=B41,B43,IF(C42=B43,B41,0))</f>
        <v>Плевако Дмитрий</v>
      </c>
      <c r="H52" s="55"/>
      <c r="I52" s="60"/>
      <c r="J52" s="51"/>
      <c r="K52" s="60"/>
      <c r="L52"/>
      <c r="M52"/>
      <c r="N52"/>
      <c r="O52"/>
      <c r="P52"/>
      <c r="Q52"/>
      <c r="R52"/>
      <c r="S52"/>
    </row>
    <row r="53" spans="1:19" ht="12.75">
      <c r="A53" s="16"/>
      <c r="B53" s="51"/>
      <c r="C53" s="51"/>
      <c r="D53" s="52">
        <v>78</v>
      </c>
      <c r="E53" s="65" t="s">
        <v>134</v>
      </c>
      <c r="F53" s="51"/>
      <c r="G53" s="51"/>
      <c r="H53" s="52">
        <v>81</v>
      </c>
      <c r="I53" s="69" t="s">
        <v>137</v>
      </c>
      <c r="J53" s="53"/>
      <c r="K53" s="53"/>
      <c r="L53"/>
      <c r="M53"/>
      <c r="N53"/>
      <c r="O53"/>
      <c r="P53"/>
      <c r="Q53"/>
      <c r="R53"/>
      <c r="S53"/>
    </row>
    <row r="54" spans="1:19" ht="12.75">
      <c r="A54" s="16"/>
      <c r="B54" s="51"/>
      <c r="C54" s="16">
        <v>-76</v>
      </c>
      <c r="D54" s="28" t="str">
        <f>IF(D48=C46,C50,IF(D48=C50,C46,0))</f>
        <v>Ключников Артем</v>
      </c>
      <c r="E54" s="58" t="s">
        <v>122</v>
      </c>
      <c r="F54" s="16">
        <v>-73</v>
      </c>
      <c r="G54" s="27">
        <f>IF(C46=B45,B47,IF(C46=B47,B45,0))</f>
        <v>0</v>
      </c>
      <c r="H54" s="55"/>
      <c r="I54" s="70"/>
      <c r="J54" s="68" t="s">
        <v>18</v>
      </c>
      <c r="K54" s="68"/>
      <c r="L54"/>
      <c r="M54"/>
      <c r="N54"/>
      <c r="O54"/>
      <c r="P54"/>
      <c r="Q54"/>
      <c r="R54"/>
      <c r="S54"/>
    </row>
    <row r="55" spans="1:19" ht="12.75">
      <c r="A55" s="16"/>
      <c r="B55" s="51"/>
      <c r="C55" s="51"/>
      <c r="D55" s="16">
        <v>-78</v>
      </c>
      <c r="E55" s="27" t="str">
        <f>IF(E53=D52,D54,IF(E53=D54,D52,0))</f>
        <v>Ключников Артем</v>
      </c>
      <c r="F55" s="51"/>
      <c r="G55" s="52">
        <v>80</v>
      </c>
      <c r="H55" s="66"/>
      <c r="I55" s="62"/>
      <c r="J55" s="51"/>
      <c r="K55" s="62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60"/>
      <c r="D56" s="51"/>
      <c r="E56" s="58" t="s">
        <v>19</v>
      </c>
      <c r="F56" s="16">
        <v>-74</v>
      </c>
      <c r="G56" s="28">
        <f>IF(C50=B49,B51,IF(C50=B51,B49,0))</f>
        <v>0</v>
      </c>
      <c r="H56" s="51"/>
      <c r="I56" s="51"/>
      <c r="J56" s="51"/>
      <c r="K56" s="51"/>
      <c r="L56"/>
      <c r="M56"/>
      <c r="N56"/>
      <c r="O56"/>
      <c r="P56"/>
      <c r="Q56"/>
      <c r="R56"/>
      <c r="S56"/>
    </row>
    <row r="57" spans="1:19" ht="12.75">
      <c r="A57" s="16"/>
      <c r="B57" s="52">
        <v>83</v>
      </c>
      <c r="C57" s="65"/>
      <c r="D57" s="51"/>
      <c r="E57" s="51"/>
      <c r="F57" s="51"/>
      <c r="G57" s="51"/>
      <c r="H57" s="16">
        <v>-81</v>
      </c>
      <c r="I57" s="27">
        <f>IF(I53=H51,H55,IF(I53=H55,H51,0))</f>
        <v>0</v>
      </c>
      <c r="J57" s="65"/>
      <c r="K57" s="65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>
        <f>IF(C9=B8,B10,IF(C9=B10,B8,0))</f>
        <v>0</v>
      </c>
      <c r="C58" s="55"/>
      <c r="D58" s="51"/>
      <c r="E58" s="51"/>
      <c r="F58" s="51"/>
      <c r="G58" s="16">
        <v>-79</v>
      </c>
      <c r="H58" s="27">
        <f>IF(H51=G50,G52,IF(H51=G52,G50,0))</f>
        <v>0</v>
      </c>
      <c r="I58" s="62"/>
      <c r="J58" s="68" t="s">
        <v>20</v>
      </c>
      <c r="K58" s="68"/>
      <c r="L58"/>
      <c r="M58"/>
      <c r="N58"/>
      <c r="O58"/>
      <c r="P58"/>
      <c r="Q58"/>
      <c r="R58"/>
      <c r="S58"/>
    </row>
    <row r="59" spans="1:19" ht="12.75">
      <c r="A59" s="16"/>
      <c r="B59" s="51"/>
      <c r="C59" s="52">
        <v>87</v>
      </c>
      <c r="D59" s="65"/>
      <c r="E59" s="51"/>
      <c r="F59" s="51"/>
      <c r="G59" s="51"/>
      <c r="H59" s="52">
        <v>82</v>
      </c>
      <c r="I59" s="67"/>
      <c r="J59" s="65"/>
      <c r="K59" s="65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 t="str">
        <f>IF(C13=B12,B14,IF(C13=B14,B12,0))</f>
        <v>нет</v>
      </c>
      <c r="C60" s="55"/>
      <c r="D60" s="55"/>
      <c r="E60" s="51"/>
      <c r="F60" s="51"/>
      <c r="G60" s="16">
        <v>-80</v>
      </c>
      <c r="H60" s="28">
        <f>IF(H55=G54,G56,IF(H55=G56,G54,0))</f>
        <v>0</v>
      </c>
      <c r="I60" s="62"/>
      <c r="J60" s="68" t="s">
        <v>21</v>
      </c>
      <c r="K60" s="68"/>
      <c r="L60"/>
      <c r="M60"/>
      <c r="N60"/>
      <c r="O60"/>
      <c r="P60"/>
      <c r="Q60"/>
      <c r="R60"/>
      <c r="S60"/>
    </row>
    <row r="61" spans="1:19" ht="12.75">
      <c r="A61" s="16"/>
      <c r="B61" s="52">
        <v>84</v>
      </c>
      <c r="C61" s="66"/>
      <c r="D61" s="55"/>
      <c r="E61" s="51"/>
      <c r="F61" s="51"/>
      <c r="G61" s="51"/>
      <c r="H61" s="16">
        <v>-82</v>
      </c>
      <c r="I61" s="27">
        <f>IF(I59=H58,H60,IF(I59=H60,H58,0))</f>
        <v>0</v>
      </c>
      <c r="J61" s="65"/>
      <c r="K61" s="65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нет</v>
      </c>
      <c r="C62" s="51"/>
      <c r="D62" s="55"/>
      <c r="E62" s="51"/>
      <c r="F62" s="51"/>
      <c r="G62" s="60"/>
      <c r="H62" s="51"/>
      <c r="I62" s="62"/>
      <c r="J62" s="68" t="s">
        <v>22</v>
      </c>
      <c r="K62" s="68"/>
      <c r="L62"/>
      <c r="M62"/>
      <c r="N62"/>
      <c r="O62"/>
      <c r="P62"/>
      <c r="Q62"/>
      <c r="R62"/>
      <c r="S62"/>
    </row>
    <row r="63" spans="1:19" ht="12.75">
      <c r="A63" s="16"/>
      <c r="B63" s="60"/>
      <c r="C63" s="51"/>
      <c r="D63" s="52">
        <v>89</v>
      </c>
      <c r="E63" s="65"/>
      <c r="F63" s="16">
        <v>-83</v>
      </c>
      <c r="G63" s="27" t="str">
        <f>IF(C57=B56,B58,IF(C57=B58,B56,0))</f>
        <v>нет</v>
      </c>
      <c r="H63" s="51"/>
      <c r="I63" s="51"/>
      <c r="J63" s="51"/>
      <c r="K63" s="51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нет</v>
      </c>
      <c r="C64" s="51"/>
      <c r="D64" s="55"/>
      <c r="E64" s="58" t="s">
        <v>23</v>
      </c>
      <c r="F64" s="51"/>
      <c r="G64" s="52">
        <v>91</v>
      </c>
      <c r="H64" s="65"/>
      <c r="I64" s="51"/>
      <c r="J64" s="51"/>
      <c r="K64" s="51"/>
      <c r="L64"/>
      <c r="M64"/>
      <c r="N64"/>
      <c r="O64"/>
      <c r="P64"/>
      <c r="Q64"/>
      <c r="R64"/>
      <c r="S64"/>
    </row>
    <row r="65" spans="1:19" ht="12.75">
      <c r="A65" s="16"/>
      <c r="B65" s="52">
        <v>85</v>
      </c>
      <c r="C65" s="65"/>
      <c r="D65" s="55"/>
      <c r="E65" s="51"/>
      <c r="F65" s="16">
        <v>-84</v>
      </c>
      <c r="G65" s="28">
        <f>IF(C61=B60,B62,IF(C61=B62,B60,0))</f>
        <v>0</v>
      </c>
      <c r="H65" s="55"/>
      <c r="I65" s="60"/>
      <c r="J65" s="51"/>
      <c r="K65" s="60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>
        <f>IF(C25=B24,B26,IF(C25=B26,B24,0))</f>
        <v>0</v>
      </c>
      <c r="C66" s="55"/>
      <c r="D66" s="55"/>
      <c r="E66" s="51"/>
      <c r="F66" s="51"/>
      <c r="G66" s="51"/>
      <c r="H66" s="52">
        <v>93</v>
      </c>
      <c r="I66" s="69"/>
      <c r="J66" s="53"/>
      <c r="K66" s="53"/>
      <c r="L66"/>
      <c r="M66"/>
      <c r="N66"/>
      <c r="O66"/>
      <c r="P66"/>
      <c r="Q66"/>
      <c r="R66"/>
      <c r="S66"/>
    </row>
    <row r="67" spans="1:19" ht="12.75">
      <c r="A67" s="16"/>
      <c r="B67" s="51"/>
      <c r="C67" s="52">
        <v>88</v>
      </c>
      <c r="D67" s="66"/>
      <c r="E67" s="51"/>
      <c r="F67" s="16">
        <v>-85</v>
      </c>
      <c r="G67" s="27" t="str">
        <f>IF(C65=B64,B66,IF(C65=B66,B64,0))</f>
        <v>нет</v>
      </c>
      <c r="H67" s="55"/>
      <c r="I67" s="70"/>
      <c r="J67" s="68" t="s">
        <v>24</v>
      </c>
      <c r="K67" s="68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>
        <f>IF(C29=B28,B30,IF(C29=B30,B28,0))</f>
        <v>0</v>
      </c>
      <c r="C68" s="55"/>
      <c r="D68" s="51"/>
      <c r="E68" s="51"/>
      <c r="F68" s="51"/>
      <c r="G68" s="52">
        <v>92</v>
      </c>
      <c r="H68" s="66"/>
      <c r="I68" s="62"/>
      <c r="J68" s="51"/>
      <c r="K68" s="62"/>
      <c r="L68"/>
      <c r="M68"/>
      <c r="N68"/>
      <c r="O68"/>
      <c r="P68"/>
      <c r="Q68"/>
      <c r="R68"/>
      <c r="S68"/>
    </row>
    <row r="69" spans="1:19" ht="12.75">
      <c r="A69" s="16"/>
      <c r="B69" s="52">
        <v>86</v>
      </c>
      <c r="C69" s="66"/>
      <c r="D69" s="16">
        <v>-89</v>
      </c>
      <c r="E69" s="27">
        <f>IF(E63=D59,D67,IF(E63=D67,D59,0))</f>
        <v>0</v>
      </c>
      <c r="F69" s="16">
        <v>-86</v>
      </c>
      <c r="G69" s="28" t="str">
        <f>IF(C69=B68,B70,IF(C69=B70,B68,0))</f>
        <v>нет</v>
      </c>
      <c r="H69" s="51"/>
      <c r="I69" s="51"/>
      <c r="J69" s="51"/>
      <c r="K69" s="51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1"/>
      <c r="D70" s="51"/>
      <c r="E70" s="58" t="s">
        <v>25</v>
      </c>
      <c r="F70" s="51"/>
      <c r="G70" s="51"/>
      <c r="H70" s="16">
        <v>-93</v>
      </c>
      <c r="I70" s="27">
        <f>IF(I66=H64,H68,IF(I66=H68,H64,0))</f>
        <v>0</v>
      </c>
      <c r="J70" s="65"/>
      <c r="K70" s="65"/>
      <c r="L70"/>
      <c r="M70"/>
      <c r="N70"/>
      <c r="O70"/>
      <c r="P70"/>
      <c r="Q70"/>
      <c r="R70"/>
      <c r="S70"/>
    </row>
    <row r="71" spans="1:19" ht="12.75">
      <c r="A71" s="51"/>
      <c r="B71" s="51"/>
      <c r="C71" s="16">
        <v>-87</v>
      </c>
      <c r="D71" s="27">
        <f>IF(D59=C57,C61,IF(D59=C61,C57,0))</f>
        <v>0</v>
      </c>
      <c r="E71" s="62"/>
      <c r="F71" s="51"/>
      <c r="G71" s="16">
        <v>-91</v>
      </c>
      <c r="H71" s="27" t="str">
        <f>IF(H64=G63,G65,IF(H64=G65,G63,0))</f>
        <v>нет</v>
      </c>
      <c r="I71" s="62"/>
      <c r="J71" s="68" t="s">
        <v>26</v>
      </c>
      <c r="K71" s="68"/>
      <c r="L71"/>
      <c r="M71"/>
      <c r="N71"/>
      <c r="O71"/>
      <c r="P71"/>
      <c r="Q71"/>
      <c r="R71"/>
      <c r="S71"/>
    </row>
    <row r="72" spans="1:19" ht="12.75">
      <c r="A72" s="51"/>
      <c r="B72" s="51"/>
      <c r="C72" s="51"/>
      <c r="D72" s="52">
        <v>90</v>
      </c>
      <c r="E72" s="65"/>
      <c r="F72" s="51"/>
      <c r="G72" s="51"/>
      <c r="H72" s="52">
        <v>94</v>
      </c>
      <c r="I72" s="67"/>
      <c r="J72" s="65"/>
      <c r="K72" s="65"/>
      <c r="L72"/>
      <c r="M72"/>
      <c r="N72"/>
      <c r="O72"/>
      <c r="P72"/>
      <c r="Q72"/>
      <c r="R72"/>
      <c r="S72"/>
    </row>
    <row r="73" spans="1:19" ht="12.75">
      <c r="A73" s="51"/>
      <c r="B73" s="51"/>
      <c r="C73" s="16">
        <v>-88</v>
      </c>
      <c r="D73" s="28">
        <f>IF(D67=C65,C69,IF(D67=C69,C65,0))</f>
        <v>0</v>
      </c>
      <c r="E73" s="58" t="s">
        <v>27</v>
      </c>
      <c r="F73" s="51"/>
      <c r="G73" s="16">
        <v>-92</v>
      </c>
      <c r="H73" s="28">
        <f>IF(H68=G67,G69,IF(H68=G69,G67,0))</f>
        <v>0</v>
      </c>
      <c r="I73" s="62"/>
      <c r="J73" s="68" t="s">
        <v>28</v>
      </c>
      <c r="K73" s="68"/>
      <c r="L73"/>
      <c r="M73"/>
      <c r="N73"/>
      <c r="O73"/>
      <c r="P73"/>
      <c r="Q73"/>
      <c r="R73"/>
      <c r="S73"/>
    </row>
    <row r="74" spans="1:19" ht="12.75">
      <c r="A74" s="51"/>
      <c r="B74" s="51"/>
      <c r="C74" s="51"/>
      <c r="D74" s="16">
        <v>-90</v>
      </c>
      <c r="E74" s="27">
        <f>IF(E72=D71,D73,IF(E72=D73,D71,0))</f>
        <v>0</v>
      </c>
      <c r="F74" s="51"/>
      <c r="G74" s="51"/>
      <c r="H74" s="16">
        <v>-94</v>
      </c>
      <c r="I74" s="27" t="str">
        <f>IF(I72=H71,H73,IF(I72=H73,H71,0))</f>
        <v>нет</v>
      </c>
      <c r="J74" s="65"/>
      <c r="K74" s="65"/>
      <c r="L74"/>
      <c r="M74"/>
      <c r="N74"/>
      <c r="O74"/>
      <c r="P74"/>
      <c r="Q74"/>
      <c r="R74"/>
      <c r="S74"/>
    </row>
    <row r="75" spans="1:19" ht="12.75">
      <c r="A75" s="51"/>
      <c r="B75" s="51"/>
      <c r="C75" s="60"/>
      <c r="D75" s="51"/>
      <c r="E75" s="58" t="s">
        <v>29</v>
      </c>
      <c r="F75" s="51"/>
      <c r="G75" s="60"/>
      <c r="H75" s="51"/>
      <c r="I75" s="62"/>
      <c r="J75" s="68" t="s">
        <v>30</v>
      </c>
      <c r="K75" s="68"/>
      <c r="L75"/>
      <c r="M75"/>
      <c r="N75"/>
      <c r="O75"/>
      <c r="P75"/>
      <c r="Q75"/>
      <c r="R75"/>
      <c r="S75"/>
    </row>
    <row r="76" spans="1:19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101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102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8">
      <c r="A5" s="41" t="s">
        <v>72</v>
      </c>
      <c r="B5" s="42">
        <v>1</v>
      </c>
      <c r="C5" s="43" t="str">
        <f>Кстр1!G36</f>
        <v>Исмайлов Азат</v>
      </c>
      <c r="D5" s="40"/>
      <c r="E5" s="40"/>
      <c r="F5" s="40"/>
      <c r="G5" s="40"/>
      <c r="H5" s="40"/>
      <c r="I5" s="40"/>
    </row>
    <row r="6" spans="1:9" ht="18">
      <c r="A6" s="41" t="s">
        <v>70</v>
      </c>
      <c r="B6" s="42">
        <v>2</v>
      </c>
      <c r="C6" s="43" t="str">
        <f>Кстр1!G56</f>
        <v>Сафиуллин Азат</v>
      </c>
      <c r="D6" s="40"/>
      <c r="E6" s="40"/>
      <c r="F6" s="40"/>
      <c r="G6" s="40"/>
      <c r="H6" s="40"/>
      <c r="I6" s="40"/>
    </row>
    <row r="7" spans="1:9" ht="18">
      <c r="A7" s="41" t="s">
        <v>103</v>
      </c>
      <c r="B7" s="42">
        <v>3</v>
      </c>
      <c r="C7" s="43" t="str">
        <f>Кстр2!I22</f>
        <v>Кузнецов Александр</v>
      </c>
      <c r="D7" s="40"/>
      <c r="E7" s="40"/>
      <c r="F7" s="40"/>
      <c r="G7" s="40"/>
      <c r="H7" s="40"/>
      <c r="I7" s="40"/>
    </row>
    <row r="8" spans="1:9" ht="18">
      <c r="A8" s="41" t="s">
        <v>104</v>
      </c>
      <c r="B8" s="42">
        <v>4</v>
      </c>
      <c r="C8" s="43" t="str">
        <f>Кстр2!I32</f>
        <v>Лежнев Артем</v>
      </c>
      <c r="D8" s="40"/>
      <c r="E8" s="40"/>
      <c r="F8" s="40"/>
      <c r="G8" s="40"/>
      <c r="H8" s="40"/>
      <c r="I8" s="40"/>
    </row>
    <row r="9" spans="1:9" ht="18">
      <c r="A9" s="41" t="s">
        <v>105</v>
      </c>
      <c r="B9" s="42">
        <v>5</v>
      </c>
      <c r="C9" s="43" t="str">
        <f>Кстр1!G63</f>
        <v>Коротеев Георгий</v>
      </c>
      <c r="D9" s="40"/>
      <c r="E9" s="40"/>
      <c r="F9" s="40"/>
      <c r="G9" s="40"/>
      <c r="H9" s="40"/>
      <c r="I9" s="40"/>
    </row>
    <row r="10" spans="1:9" ht="18">
      <c r="A10" s="41" t="s">
        <v>106</v>
      </c>
      <c r="B10" s="42">
        <v>6</v>
      </c>
      <c r="C10" s="43" t="str">
        <f>Кстр1!G65</f>
        <v>Горбунов Валентин</v>
      </c>
      <c r="D10" s="40"/>
      <c r="E10" s="40"/>
      <c r="F10" s="40"/>
      <c r="G10" s="40"/>
      <c r="H10" s="40"/>
      <c r="I10" s="40"/>
    </row>
    <row r="11" spans="1:9" ht="18">
      <c r="A11" s="41" t="s">
        <v>78</v>
      </c>
      <c r="B11" s="42">
        <v>7</v>
      </c>
      <c r="C11" s="43" t="str">
        <f>Кстр1!G68</f>
        <v>Суфияров Эдуард</v>
      </c>
      <c r="D11" s="40"/>
      <c r="E11" s="40"/>
      <c r="F11" s="40"/>
      <c r="G11" s="40"/>
      <c r="H11" s="40"/>
      <c r="I11" s="40"/>
    </row>
    <row r="12" spans="1:9" ht="18">
      <c r="A12" s="41" t="s">
        <v>81</v>
      </c>
      <c r="B12" s="42">
        <v>8</v>
      </c>
      <c r="C12" s="43" t="str">
        <f>Кстр1!G70</f>
        <v>Мурсалимова Инна</v>
      </c>
      <c r="D12" s="40"/>
      <c r="E12" s="40"/>
      <c r="F12" s="40"/>
      <c r="G12" s="40"/>
      <c r="H12" s="40"/>
      <c r="I12" s="40"/>
    </row>
    <row r="13" spans="1:9" ht="18">
      <c r="A13" s="41" t="s">
        <v>107</v>
      </c>
      <c r="B13" s="42">
        <v>9</v>
      </c>
      <c r="C13" s="43" t="str">
        <f>Кстр1!D72</f>
        <v>Хайруллин Ренат</v>
      </c>
      <c r="D13" s="40"/>
      <c r="E13" s="40"/>
      <c r="F13" s="40"/>
      <c r="G13" s="40"/>
      <c r="H13" s="40"/>
      <c r="I13" s="40"/>
    </row>
    <row r="14" spans="1:9" ht="18">
      <c r="A14" s="41" t="s">
        <v>108</v>
      </c>
      <c r="B14" s="42">
        <v>10</v>
      </c>
      <c r="C14" s="43" t="str">
        <f>Кстр1!D75</f>
        <v>Шакуров Нафис</v>
      </c>
      <c r="D14" s="40"/>
      <c r="E14" s="40"/>
      <c r="F14" s="40"/>
      <c r="G14" s="40"/>
      <c r="H14" s="40"/>
      <c r="I14" s="40"/>
    </row>
    <row r="15" spans="1:9" ht="18">
      <c r="A15" s="41" t="s">
        <v>109</v>
      </c>
      <c r="B15" s="42">
        <v>11</v>
      </c>
      <c r="C15" s="43" t="str">
        <f>Кстр1!G73</f>
        <v>Бакиров Наиль</v>
      </c>
      <c r="D15" s="40"/>
      <c r="E15" s="40"/>
      <c r="F15" s="40"/>
      <c r="G15" s="40"/>
      <c r="H15" s="40"/>
      <c r="I15" s="40"/>
    </row>
    <row r="16" spans="1:9" ht="18">
      <c r="A16" s="41" t="s">
        <v>84</v>
      </c>
      <c r="B16" s="42">
        <v>12</v>
      </c>
      <c r="C16" s="43" t="str">
        <f>Кстр1!G75</f>
        <v>Барышев Сергей</v>
      </c>
      <c r="D16" s="40"/>
      <c r="E16" s="40"/>
      <c r="F16" s="40"/>
      <c r="G16" s="40"/>
      <c r="H16" s="40"/>
      <c r="I16" s="40"/>
    </row>
    <row r="17" spans="1:9" ht="18">
      <c r="A17" s="41" t="s">
        <v>110</v>
      </c>
      <c r="B17" s="42">
        <v>13</v>
      </c>
      <c r="C17" s="43" t="str">
        <f>Кстр2!I40</f>
        <v>Ларионов Сергей</v>
      </c>
      <c r="D17" s="40"/>
      <c r="E17" s="40"/>
      <c r="F17" s="40"/>
      <c r="G17" s="40"/>
      <c r="H17" s="40"/>
      <c r="I17" s="40"/>
    </row>
    <row r="18" spans="1:9" ht="18">
      <c r="A18" s="41" t="s">
        <v>111</v>
      </c>
      <c r="B18" s="42">
        <v>14</v>
      </c>
      <c r="C18" s="43" t="str">
        <f>Кстр2!I44</f>
        <v>Тодрамович Александр</v>
      </c>
      <c r="D18" s="40"/>
      <c r="E18" s="40"/>
      <c r="F18" s="40"/>
      <c r="G18" s="40"/>
      <c r="H18" s="40"/>
      <c r="I18" s="40"/>
    </row>
    <row r="19" spans="1:9" ht="18">
      <c r="A19" s="41" t="s">
        <v>82</v>
      </c>
      <c r="B19" s="42">
        <v>15</v>
      </c>
      <c r="C19" s="43" t="str">
        <f>Кстр2!I46</f>
        <v>Султанов Ильдар</v>
      </c>
      <c r="D19" s="40"/>
      <c r="E19" s="40"/>
      <c r="F19" s="40"/>
      <c r="G19" s="40"/>
      <c r="H19" s="40"/>
      <c r="I19" s="40"/>
    </row>
    <row r="20" spans="1:9" ht="18">
      <c r="A20" s="41" t="s">
        <v>112</v>
      </c>
      <c r="B20" s="42">
        <v>16</v>
      </c>
      <c r="C20" s="43" t="str">
        <f>Кстр2!I48</f>
        <v>Уткулов Ринат</v>
      </c>
      <c r="D20" s="40"/>
      <c r="E20" s="40"/>
      <c r="F20" s="40"/>
      <c r="G20" s="40"/>
      <c r="H20" s="40"/>
      <c r="I20" s="40"/>
    </row>
    <row r="21" spans="1:9" ht="18">
      <c r="A21" s="41" t="s">
        <v>113</v>
      </c>
      <c r="B21" s="42">
        <v>17</v>
      </c>
      <c r="C21" s="43" t="str">
        <f>Кстр2!E44</f>
        <v>Салманов Сергей</v>
      </c>
      <c r="D21" s="40"/>
      <c r="E21" s="40"/>
      <c r="F21" s="40"/>
      <c r="G21" s="40"/>
      <c r="H21" s="40"/>
      <c r="I21" s="40"/>
    </row>
    <row r="22" spans="1:9" ht="18">
      <c r="A22" s="41" t="s">
        <v>90</v>
      </c>
      <c r="B22" s="42">
        <v>18</v>
      </c>
      <c r="C22" s="43" t="str">
        <f>Кстр2!E50</f>
        <v>Шапошников Александр</v>
      </c>
      <c r="D22" s="40"/>
      <c r="E22" s="40"/>
      <c r="F22" s="40"/>
      <c r="G22" s="40"/>
      <c r="H22" s="40"/>
      <c r="I22" s="40"/>
    </row>
    <row r="23" spans="1:9" ht="18">
      <c r="A23" s="41" t="s">
        <v>114</v>
      </c>
      <c r="B23" s="42">
        <v>19</v>
      </c>
      <c r="C23" s="43" t="str">
        <f>Кстр2!E53</f>
        <v>Зубайдуллин Артем</v>
      </c>
      <c r="D23" s="40"/>
      <c r="E23" s="40"/>
      <c r="F23" s="40"/>
      <c r="G23" s="40"/>
      <c r="H23" s="40"/>
      <c r="I23" s="40"/>
    </row>
    <row r="24" spans="1:9" ht="18">
      <c r="A24" s="41" t="s">
        <v>115</v>
      </c>
      <c r="B24" s="42">
        <v>20</v>
      </c>
      <c r="C24" s="43" t="str">
        <f>Кстр2!E55</f>
        <v>Шайхутдинов Артур</v>
      </c>
      <c r="D24" s="40"/>
      <c r="E24" s="40"/>
      <c r="F24" s="40"/>
      <c r="G24" s="40"/>
      <c r="H24" s="40"/>
      <c r="I24" s="40"/>
    </row>
    <row r="25" spans="1:9" ht="18">
      <c r="A25" s="41" t="s">
        <v>116</v>
      </c>
      <c r="B25" s="42">
        <v>21</v>
      </c>
      <c r="C25" s="43" t="str">
        <f>Кстр2!I53</f>
        <v>Камаев Эдгар</v>
      </c>
      <c r="D25" s="40"/>
      <c r="E25" s="40"/>
      <c r="F25" s="40"/>
      <c r="G25" s="40"/>
      <c r="H25" s="40"/>
      <c r="I25" s="40"/>
    </row>
    <row r="26" spans="1:9" ht="18">
      <c r="A26" s="41" t="s">
        <v>93</v>
      </c>
      <c r="B26" s="42">
        <v>22</v>
      </c>
      <c r="C26" s="43" t="str">
        <f>Кстр2!I57</f>
        <v>Файзуллин Тимур</v>
      </c>
      <c r="D26" s="40"/>
      <c r="E26" s="40"/>
      <c r="F26" s="40"/>
      <c r="G26" s="40"/>
      <c r="H26" s="40"/>
      <c r="I26" s="40"/>
    </row>
    <row r="27" spans="1:9" ht="18">
      <c r="A27" s="41" t="s">
        <v>74</v>
      </c>
      <c r="B27" s="42">
        <v>23</v>
      </c>
      <c r="C27" s="43" t="str">
        <f>Кстр2!I59</f>
        <v>Железнов Дмитрий</v>
      </c>
      <c r="D27" s="40"/>
      <c r="E27" s="40"/>
      <c r="F27" s="40"/>
      <c r="G27" s="40"/>
      <c r="H27" s="40"/>
      <c r="I27" s="40"/>
    </row>
    <row r="28" spans="1:9" ht="18">
      <c r="A28" s="41" t="s">
        <v>94</v>
      </c>
      <c r="B28" s="42">
        <v>24</v>
      </c>
      <c r="C28" s="43" t="str">
        <f>Кстр2!I61</f>
        <v>Семенов Константин</v>
      </c>
      <c r="D28" s="40"/>
      <c r="E28" s="40"/>
      <c r="F28" s="40"/>
      <c r="G28" s="40"/>
      <c r="H28" s="40"/>
      <c r="I28" s="40"/>
    </row>
    <row r="29" spans="1:9" ht="18">
      <c r="A29" s="41" t="s">
        <v>117</v>
      </c>
      <c r="B29" s="42">
        <v>25</v>
      </c>
      <c r="C29" s="43" t="str">
        <f>Кстр2!E63</f>
        <v>Бадретдинов Роман</v>
      </c>
      <c r="D29" s="40"/>
      <c r="E29" s="40"/>
      <c r="F29" s="40"/>
      <c r="G29" s="40"/>
      <c r="H29" s="40"/>
      <c r="I29" s="40"/>
    </row>
    <row r="30" spans="1:9" ht="18">
      <c r="A30" s="41" t="s">
        <v>118</v>
      </c>
      <c r="B30" s="42">
        <v>26</v>
      </c>
      <c r="C30" s="43" t="str">
        <f>Кстр2!E69</f>
        <v>Толкачев Иван</v>
      </c>
      <c r="D30" s="40"/>
      <c r="E30" s="40"/>
      <c r="F30" s="40"/>
      <c r="G30" s="40"/>
      <c r="H30" s="40"/>
      <c r="I30" s="40"/>
    </row>
    <row r="31" spans="1:9" ht="18">
      <c r="A31" s="41" t="s">
        <v>119</v>
      </c>
      <c r="B31" s="42">
        <v>27</v>
      </c>
      <c r="C31" s="43" t="str">
        <f>Кстр2!E72</f>
        <v>Могилевская Инесса</v>
      </c>
      <c r="D31" s="40"/>
      <c r="E31" s="40"/>
      <c r="F31" s="40"/>
      <c r="G31" s="40"/>
      <c r="H31" s="40"/>
      <c r="I31" s="40"/>
    </row>
    <row r="32" spans="1:9" ht="18">
      <c r="A32" s="41" t="s">
        <v>120</v>
      </c>
      <c r="B32" s="42">
        <v>28</v>
      </c>
      <c r="C32" s="43" t="str">
        <f>Кстр2!E74</f>
        <v>Ларионов Даниил</v>
      </c>
      <c r="D32" s="40"/>
      <c r="E32" s="40"/>
      <c r="F32" s="40"/>
      <c r="G32" s="40"/>
      <c r="H32" s="40"/>
      <c r="I32" s="40"/>
    </row>
    <row r="33" spans="1:9" ht="18">
      <c r="A33" s="41" t="s">
        <v>98</v>
      </c>
      <c r="B33" s="42">
        <v>29</v>
      </c>
      <c r="C33" s="43" t="str">
        <f>Кстр2!I66</f>
        <v>Усков Сергей</v>
      </c>
      <c r="D33" s="40"/>
      <c r="E33" s="40"/>
      <c r="F33" s="40"/>
      <c r="G33" s="40"/>
      <c r="H33" s="40"/>
      <c r="I33" s="40"/>
    </row>
    <row r="34" spans="1:9" ht="18">
      <c r="A34" s="41" t="s">
        <v>121</v>
      </c>
      <c r="B34" s="42">
        <v>30</v>
      </c>
      <c r="C34" s="43" t="str">
        <f>Кстр2!I70</f>
        <v>Закареев Али</v>
      </c>
      <c r="D34" s="40"/>
      <c r="E34" s="40"/>
      <c r="F34" s="40"/>
      <c r="G34" s="40"/>
      <c r="H34" s="40"/>
      <c r="I34" s="40"/>
    </row>
    <row r="35" spans="1:9" ht="18">
      <c r="A35" s="41" t="s">
        <v>64</v>
      </c>
      <c r="B35" s="42">
        <v>31</v>
      </c>
      <c r="C35" s="43">
        <f>Кстр2!I72</f>
        <v>0</v>
      </c>
      <c r="D35" s="40"/>
      <c r="E35" s="40"/>
      <c r="F35" s="40"/>
      <c r="G35" s="40"/>
      <c r="H35" s="40"/>
      <c r="I35" s="40"/>
    </row>
    <row r="36" spans="1:9" ht="18">
      <c r="A36" s="41" t="s">
        <v>64</v>
      </c>
      <c r="B36" s="42">
        <v>32</v>
      </c>
      <c r="C36" s="43">
        <f>Кстр2!I74</f>
        <v>0</v>
      </c>
      <c r="D36" s="40"/>
      <c r="E36" s="40"/>
      <c r="F36" s="40"/>
      <c r="G36" s="40"/>
      <c r="H36" s="40"/>
      <c r="I36" s="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50" customWidth="1"/>
    <col min="2" max="2" width="18.875" style="50" customWidth="1"/>
    <col min="3" max="6" width="17.75390625" style="50" customWidth="1"/>
    <col min="7" max="7" width="18.00390625" style="50" customWidth="1"/>
    <col min="8" max="16384" width="9.125" style="50" customWidth="1"/>
  </cols>
  <sheetData>
    <row r="1" spans="1:7" ht="15.75">
      <c r="A1" s="49" t="str">
        <f>СпК!A1</f>
        <v>Кубок Башкортостана 2009</v>
      </c>
      <c r="B1" s="49"/>
      <c r="C1" s="49"/>
      <c r="D1" s="49"/>
      <c r="E1" s="49"/>
      <c r="F1" s="49"/>
      <c r="G1" s="49"/>
    </row>
    <row r="2" spans="1:7" ht="15.75">
      <c r="A2" s="49" t="str">
        <f>СпК!A2</f>
        <v>Полуфинал Турнира "Исай Лев"</v>
      </c>
      <c r="B2" s="49"/>
      <c r="C2" s="49"/>
      <c r="D2" s="49"/>
      <c r="E2" s="49"/>
      <c r="F2" s="49"/>
      <c r="G2" s="49"/>
    </row>
    <row r="3" spans="1:7" ht="15.75">
      <c r="A3" s="49" t="str">
        <f>СпК!A3</f>
        <v>18 октября 2009  г.</v>
      </c>
      <c r="B3" s="49"/>
      <c r="C3" s="49"/>
      <c r="D3" s="49"/>
      <c r="E3" s="49"/>
      <c r="F3" s="49"/>
      <c r="G3" s="49"/>
    </row>
    <row r="4" spans="1:7" ht="12.75">
      <c r="A4" s="51"/>
      <c r="B4" s="51"/>
      <c r="C4" s="51"/>
      <c r="D4" s="51"/>
      <c r="E4" s="51"/>
      <c r="F4" s="51"/>
      <c r="G4" s="51"/>
    </row>
    <row r="5" spans="1:19" ht="10.5" customHeight="1">
      <c r="A5" s="16">
        <v>1</v>
      </c>
      <c r="B5" s="27" t="str">
        <f>СпК!A5</f>
        <v>Исмайлов Азат</v>
      </c>
      <c r="C5" s="51"/>
      <c r="D5" s="51"/>
      <c r="E5" s="51"/>
      <c r="F5" s="51"/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1"/>
      <c r="B6" s="52">
        <v>1</v>
      </c>
      <c r="C6" s="53" t="s">
        <v>72</v>
      </c>
      <c r="D6" s="51"/>
      <c r="E6" s="54"/>
      <c r="F6" s="51"/>
      <c r="G6" s="5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16">
        <v>32</v>
      </c>
      <c r="B7" s="28" t="str">
        <f>СпК!A36</f>
        <v>нет</v>
      </c>
      <c r="C7" s="55"/>
      <c r="D7" s="51"/>
      <c r="E7" s="51"/>
      <c r="F7" s="51"/>
      <c r="G7" s="5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1"/>
      <c r="B8" s="51"/>
      <c r="C8" s="52">
        <v>17</v>
      </c>
      <c r="D8" s="53" t="s">
        <v>72</v>
      </c>
      <c r="E8" s="51"/>
      <c r="F8" s="51"/>
      <c r="G8" s="5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16">
        <v>17</v>
      </c>
      <c r="B9" s="27" t="str">
        <f>СпК!A21</f>
        <v>Тодрамович Александр</v>
      </c>
      <c r="C9" s="55"/>
      <c r="D9" s="55"/>
      <c r="E9" s="51"/>
      <c r="F9" s="51"/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1"/>
      <c r="B10" s="52">
        <v>2</v>
      </c>
      <c r="C10" s="56" t="s">
        <v>112</v>
      </c>
      <c r="D10" s="55"/>
      <c r="E10" s="51"/>
      <c r="F10" s="51"/>
      <c r="G10" s="5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16">
        <v>16</v>
      </c>
      <c r="B11" s="28" t="str">
        <f>СпК!A20</f>
        <v>Султанов Ильдар</v>
      </c>
      <c r="C11" s="51"/>
      <c r="D11" s="55"/>
      <c r="E11" s="51"/>
      <c r="F11" s="51"/>
      <c r="G11" s="5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1"/>
      <c r="B12" s="51"/>
      <c r="C12" s="51"/>
      <c r="D12" s="52">
        <v>25</v>
      </c>
      <c r="E12" s="53" t="s">
        <v>72</v>
      </c>
      <c r="F12" s="51"/>
      <c r="G12" s="5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16">
        <v>9</v>
      </c>
      <c r="B13" s="27" t="str">
        <f>СпК!A13</f>
        <v>Бакиров Наиль</v>
      </c>
      <c r="C13" s="51"/>
      <c r="D13" s="55"/>
      <c r="E13" s="55"/>
      <c r="F13" s="51"/>
      <c r="G13" s="5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1"/>
      <c r="B14" s="52">
        <v>3</v>
      </c>
      <c r="C14" s="53" t="s">
        <v>107</v>
      </c>
      <c r="D14" s="55"/>
      <c r="E14" s="55"/>
      <c r="F14" s="51"/>
      <c r="G14" s="5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16">
        <v>24</v>
      </c>
      <c r="B15" s="28" t="str">
        <f>СпК!A28</f>
        <v>Семенов Константин</v>
      </c>
      <c r="C15" s="55"/>
      <c r="D15" s="55"/>
      <c r="E15" s="55"/>
      <c r="F15" s="51"/>
      <c r="G15" s="5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1"/>
      <c r="B16" s="51"/>
      <c r="C16" s="52">
        <v>18</v>
      </c>
      <c r="D16" s="56" t="s">
        <v>81</v>
      </c>
      <c r="E16" s="55"/>
      <c r="F16" s="51"/>
      <c r="G16" s="5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16">
        <v>25</v>
      </c>
      <c r="B17" s="27" t="str">
        <f>СпК!A29</f>
        <v>Ларионов Даниил</v>
      </c>
      <c r="C17" s="55"/>
      <c r="D17" s="51"/>
      <c r="E17" s="55"/>
      <c r="F17" s="51"/>
      <c r="G17" s="5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1"/>
      <c r="B18" s="52">
        <v>4</v>
      </c>
      <c r="C18" s="56" t="s">
        <v>81</v>
      </c>
      <c r="D18" s="51"/>
      <c r="E18" s="55"/>
      <c r="F18" s="51"/>
      <c r="G18" s="5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16">
        <v>8</v>
      </c>
      <c r="B19" s="28" t="str">
        <f>СпК!A12</f>
        <v>Хайруллин Ренат</v>
      </c>
      <c r="C19" s="51"/>
      <c r="D19" s="51"/>
      <c r="E19" s="55"/>
      <c r="F19" s="51"/>
      <c r="G19" s="5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1"/>
      <c r="B20" s="51"/>
      <c r="C20" s="51"/>
      <c r="D20" s="51"/>
      <c r="E20" s="52">
        <v>29</v>
      </c>
      <c r="F20" s="53" t="s">
        <v>72</v>
      </c>
      <c r="G20" s="5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16">
        <v>5</v>
      </c>
      <c r="B21" s="27" t="str">
        <f>СпК!A9</f>
        <v>Горбунов Валентин</v>
      </c>
      <c r="C21" s="51"/>
      <c r="D21" s="51"/>
      <c r="E21" s="55"/>
      <c r="F21" s="55"/>
      <c r="G21" s="5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1"/>
      <c r="B22" s="52">
        <v>5</v>
      </c>
      <c r="C22" s="53" t="s">
        <v>105</v>
      </c>
      <c r="D22" s="51"/>
      <c r="E22" s="55"/>
      <c r="F22" s="55"/>
      <c r="G22" s="5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16">
        <v>28</v>
      </c>
      <c r="B23" s="28" t="str">
        <f>СпК!A32</f>
        <v>Камаев Эдгар</v>
      </c>
      <c r="C23" s="55"/>
      <c r="D23" s="51"/>
      <c r="E23" s="55"/>
      <c r="F23" s="55"/>
      <c r="G23" s="5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1"/>
      <c r="B24" s="51"/>
      <c r="C24" s="52">
        <v>19</v>
      </c>
      <c r="D24" s="53" t="s">
        <v>105</v>
      </c>
      <c r="E24" s="55"/>
      <c r="F24" s="55"/>
      <c r="G24" s="5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16">
        <v>21</v>
      </c>
      <c r="B25" s="27" t="str">
        <f>СпК!A25</f>
        <v>Бадретдинов Роман</v>
      </c>
      <c r="C25" s="55"/>
      <c r="D25" s="55"/>
      <c r="E25" s="55"/>
      <c r="F25" s="55"/>
      <c r="G25" s="5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1"/>
      <c r="B26" s="52">
        <v>6</v>
      </c>
      <c r="C26" s="56" t="s">
        <v>84</v>
      </c>
      <c r="D26" s="55"/>
      <c r="E26" s="55"/>
      <c r="F26" s="55"/>
      <c r="G26" s="5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16">
        <v>12</v>
      </c>
      <c r="B27" s="28" t="str">
        <f>СпК!A16</f>
        <v>Ларионов Сергей</v>
      </c>
      <c r="C27" s="51"/>
      <c r="D27" s="55"/>
      <c r="E27" s="55"/>
      <c r="F27" s="55"/>
      <c r="G27" s="5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1"/>
      <c r="B28" s="51"/>
      <c r="C28" s="51"/>
      <c r="D28" s="52">
        <v>26</v>
      </c>
      <c r="E28" s="56" t="s">
        <v>104</v>
      </c>
      <c r="F28" s="55"/>
      <c r="G28" s="5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16">
        <v>13</v>
      </c>
      <c r="B29" s="27" t="str">
        <f>СпК!A17</f>
        <v>Суфияров Эдуард</v>
      </c>
      <c r="C29" s="51"/>
      <c r="D29" s="55"/>
      <c r="E29" s="51"/>
      <c r="F29" s="55"/>
      <c r="G29" s="5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1"/>
      <c r="B30" s="52">
        <v>7</v>
      </c>
      <c r="C30" s="53" t="s">
        <v>110</v>
      </c>
      <c r="D30" s="55"/>
      <c r="E30" s="51"/>
      <c r="F30" s="55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16">
        <v>20</v>
      </c>
      <c r="B31" s="28" t="str">
        <f>СпК!A24</f>
        <v>Барышев Сергей</v>
      </c>
      <c r="C31" s="55"/>
      <c r="D31" s="55"/>
      <c r="E31" s="51"/>
      <c r="F31" s="55"/>
      <c r="G31" s="5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1"/>
      <c r="B32" s="51"/>
      <c r="C32" s="52">
        <v>20</v>
      </c>
      <c r="D32" s="56" t="s">
        <v>104</v>
      </c>
      <c r="E32" s="51"/>
      <c r="F32" s="55"/>
      <c r="G32" s="5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16">
        <v>29</v>
      </c>
      <c r="B33" s="27" t="str">
        <f>СпК!A33</f>
        <v>Закареев Али</v>
      </c>
      <c r="C33" s="55"/>
      <c r="D33" s="51"/>
      <c r="E33" s="51"/>
      <c r="F33" s="55"/>
      <c r="G33" s="5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1"/>
      <c r="B34" s="52">
        <v>8</v>
      </c>
      <c r="C34" s="56" t="s">
        <v>104</v>
      </c>
      <c r="D34" s="51"/>
      <c r="E34" s="51"/>
      <c r="F34" s="55"/>
      <c r="G34" s="5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16">
        <v>4</v>
      </c>
      <c r="B35" s="28" t="str">
        <f>СпК!A8</f>
        <v>Лежнев Артем</v>
      </c>
      <c r="C35" s="51"/>
      <c r="D35" s="51"/>
      <c r="E35" s="51"/>
      <c r="F35" s="55"/>
      <c r="G35" s="5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1"/>
      <c r="B36" s="51"/>
      <c r="C36" s="51"/>
      <c r="D36" s="51"/>
      <c r="E36" s="51"/>
      <c r="F36" s="52">
        <v>31</v>
      </c>
      <c r="G36" s="53" t="s">
        <v>72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16">
        <v>3</v>
      </c>
      <c r="B37" s="27" t="str">
        <f>СпК!A7</f>
        <v>Сафиуллин Азат</v>
      </c>
      <c r="C37" s="51"/>
      <c r="D37" s="51"/>
      <c r="E37" s="51"/>
      <c r="F37" s="55"/>
      <c r="G37" s="58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1"/>
      <c r="B38" s="52">
        <v>9</v>
      </c>
      <c r="C38" s="53" t="s">
        <v>103</v>
      </c>
      <c r="D38" s="51"/>
      <c r="E38" s="51"/>
      <c r="F38" s="55"/>
      <c r="G38" s="5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16">
        <v>30</v>
      </c>
      <c r="B39" s="28" t="str">
        <f>СпК!A34</f>
        <v>Железнов Дмитрий</v>
      </c>
      <c r="C39" s="55"/>
      <c r="D39" s="51"/>
      <c r="E39" s="51"/>
      <c r="F39" s="55"/>
      <c r="G39" s="5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1"/>
      <c r="B40" s="51"/>
      <c r="C40" s="52">
        <v>21</v>
      </c>
      <c r="D40" s="53" t="s">
        <v>103</v>
      </c>
      <c r="E40" s="51"/>
      <c r="F40" s="55"/>
      <c r="G40" s="5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16">
        <v>19</v>
      </c>
      <c r="B41" s="27" t="str">
        <f>СпК!A23</f>
        <v>Зубайдуллин Артем</v>
      </c>
      <c r="C41" s="55"/>
      <c r="D41" s="55"/>
      <c r="E41" s="51"/>
      <c r="F41" s="55"/>
      <c r="G41" s="5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1"/>
      <c r="B42" s="52">
        <v>10</v>
      </c>
      <c r="C42" s="56" t="s">
        <v>114</v>
      </c>
      <c r="D42" s="55"/>
      <c r="E42" s="51"/>
      <c r="F42" s="55"/>
      <c r="G42" s="5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16">
        <v>14</v>
      </c>
      <c r="B43" s="28" t="str">
        <f>СпК!A18</f>
        <v>Усков Сергей</v>
      </c>
      <c r="C43" s="51"/>
      <c r="D43" s="55"/>
      <c r="E43" s="51"/>
      <c r="F43" s="55"/>
      <c r="G43" s="5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1"/>
      <c r="B44" s="51"/>
      <c r="C44" s="51"/>
      <c r="D44" s="52">
        <v>27</v>
      </c>
      <c r="E44" s="53" t="s">
        <v>103</v>
      </c>
      <c r="F44" s="55"/>
      <c r="G44" s="5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16">
        <v>11</v>
      </c>
      <c r="B45" s="27" t="str">
        <f>СпК!A15</f>
        <v>Уткулов Ринат</v>
      </c>
      <c r="C45" s="51"/>
      <c r="D45" s="55"/>
      <c r="E45" s="55"/>
      <c r="F45" s="55"/>
      <c r="G45" s="5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1"/>
      <c r="B46" s="52">
        <v>11</v>
      </c>
      <c r="C46" s="53" t="s">
        <v>109</v>
      </c>
      <c r="D46" s="55"/>
      <c r="E46" s="55"/>
      <c r="F46" s="55"/>
      <c r="G46" s="5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16">
        <v>22</v>
      </c>
      <c r="B47" s="28" t="str">
        <f>СпК!A26</f>
        <v>Толкачев Иван</v>
      </c>
      <c r="C47" s="55"/>
      <c r="D47" s="55"/>
      <c r="E47" s="55"/>
      <c r="F47" s="55"/>
      <c r="G47" s="5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1"/>
      <c r="B48" s="51"/>
      <c r="C48" s="52">
        <v>22</v>
      </c>
      <c r="D48" s="56" t="s">
        <v>106</v>
      </c>
      <c r="E48" s="55"/>
      <c r="F48" s="55"/>
      <c r="G48" s="5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16">
        <v>27</v>
      </c>
      <c r="B49" s="27" t="str">
        <f>СпК!A31</f>
        <v>Шайхутдинов Артур</v>
      </c>
      <c r="C49" s="55"/>
      <c r="D49" s="51"/>
      <c r="E49" s="55"/>
      <c r="F49" s="55"/>
      <c r="G49" s="5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1"/>
      <c r="B50" s="52">
        <v>12</v>
      </c>
      <c r="C50" s="56" t="s">
        <v>106</v>
      </c>
      <c r="D50" s="51"/>
      <c r="E50" s="55"/>
      <c r="F50" s="55"/>
      <c r="G50" s="5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16">
        <v>6</v>
      </c>
      <c r="B51" s="28" t="str">
        <f>СпК!A10</f>
        <v>Шакуров Нафис</v>
      </c>
      <c r="C51" s="51"/>
      <c r="D51" s="51"/>
      <c r="E51" s="55"/>
      <c r="F51" s="55"/>
      <c r="G51" s="5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1"/>
      <c r="B52" s="51"/>
      <c r="C52" s="51"/>
      <c r="D52" s="51"/>
      <c r="E52" s="52">
        <v>30</v>
      </c>
      <c r="F52" s="56" t="s">
        <v>103</v>
      </c>
      <c r="G52" s="5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16">
        <v>7</v>
      </c>
      <c r="B53" s="27" t="str">
        <f>СпК!A11</f>
        <v>Коротеев Георгий</v>
      </c>
      <c r="C53" s="51"/>
      <c r="D53" s="51"/>
      <c r="E53" s="55"/>
      <c r="F53" s="51"/>
      <c r="G53" s="5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1"/>
      <c r="B54" s="52">
        <v>13</v>
      </c>
      <c r="C54" s="53" t="s">
        <v>78</v>
      </c>
      <c r="D54" s="51"/>
      <c r="E54" s="55"/>
      <c r="F54" s="51"/>
      <c r="G54" s="5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16">
        <v>26</v>
      </c>
      <c r="B55" s="28" t="str">
        <f>СпК!A30</f>
        <v>Могилевская Инесса</v>
      </c>
      <c r="C55" s="55"/>
      <c r="D55" s="51"/>
      <c r="E55" s="55"/>
      <c r="F55" s="51"/>
      <c r="G55" s="5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1"/>
      <c r="B56" s="51"/>
      <c r="C56" s="52">
        <v>23</v>
      </c>
      <c r="D56" s="53" t="s">
        <v>78</v>
      </c>
      <c r="E56" s="55"/>
      <c r="F56" s="59">
        <v>-31</v>
      </c>
      <c r="G56" s="27" t="str">
        <f>IF(G36=F20,F52,IF(G36=F52,F20,0))</f>
        <v>Сафиуллин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16">
        <v>23</v>
      </c>
      <c r="B57" s="27" t="str">
        <f>СпК!A27</f>
        <v>Шапошников Александр</v>
      </c>
      <c r="C57" s="55"/>
      <c r="D57" s="55"/>
      <c r="E57" s="55"/>
      <c r="F57" s="51"/>
      <c r="G57" s="58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1"/>
      <c r="B58" s="52">
        <v>14</v>
      </c>
      <c r="C58" s="56" t="s">
        <v>108</v>
      </c>
      <c r="D58" s="55"/>
      <c r="E58" s="55"/>
      <c r="F58" s="51"/>
      <c r="G58" s="5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16">
        <v>10</v>
      </c>
      <c r="B59" s="28" t="str">
        <f>СпК!A14</f>
        <v>Мурсалимова Инна</v>
      </c>
      <c r="C59" s="51"/>
      <c r="D59" s="55"/>
      <c r="E59" s="55"/>
      <c r="F59" s="51"/>
      <c r="G59" s="5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1"/>
      <c r="B60" s="51"/>
      <c r="C60" s="51"/>
      <c r="D60" s="52">
        <v>28</v>
      </c>
      <c r="E60" s="56" t="s">
        <v>70</v>
      </c>
      <c r="F60" s="51"/>
      <c r="G60" s="5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16">
        <v>15</v>
      </c>
      <c r="B61" s="27" t="str">
        <f>СпК!A19</f>
        <v>Салманов Сергей</v>
      </c>
      <c r="C61" s="51"/>
      <c r="D61" s="55"/>
      <c r="E61" s="51"/>
      <c r="F61" s="51"/>
      <c r="G61" s="5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1"/>
      <c r="B62" s="52">
        <v>15</v>
      </c>
      <c r="C62" s="53" t="s">
        <v>82</v>
      </c>
      <c r="D62" s="55"/>
      <c r="E62" s="16">
        <v>-58</v>
      </c>
      <c r="F62" s="27" t="str">
        <f>IF(Кстр2!H14=Кстр2!G10,Кстр2!G18,IF(Кстр2!H14=Кстр2!G18,Кстр2!G10,0))</f>
        <v>Горбунов Валентин</v>
      </c>
      <c r="G62" s="5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16">
        <v>18</v>
      </c>
      <c r="B63" s="28" t="str">
        <f>СпК!A22</f>
        <v>Файзуллин Тимур</v>
      </c>
      <c r="C63" s="55"/>
      <c r="D63" s="55"/>
      <c r="E63" s="51"/>
      <c r="F63" s="52">
        <v>61</v>
      </c>
      <c r="G63" s="53" t="s">
        <v>78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1"/>
      <c r="B64" s="51"/>
      <c r="C64" s="52">
        <v>24</v>
      </c>
      <c r="D64" s="56" t="s">
        <v>70</v>
      </c>
      <c r="E64" s="16">
        <v>-59</v>
      </c>
      <c r="F64" s="28" t="str">
        <f>IF(Кстр2!H30=Кстр2!G26,Кстр2!G34,IF(Кстр2!H30=Кстр2!G34,Кстр2!G26,0))</f>
        <v>Коротеев Георгий</v>
      </c>
      <c r="G64" s="58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16">
        <v>31</v>
      </c>
      <c r="B65" s="27" t="str">
        <f>СпК!A35</f>
        <v>нет</v>
      </c>
      <c r="C65" s="55"/>
      <c r="D65" s="51"/>
      <c r="E65" s="51"/>
      <c r="F65" s="16">
        <v>-61</v>
      </c>
      <c r="G65" s="27" t="str">
        <f>IF(G63=F62,F64,IF(G63=F64,F62,0))</f>
        <v>Горбунов Валентин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1"/>
      <c r="B66" s="52">
        <v>16</v>
      </c>
      <c r="C66" s="56" t="s">
        <v>70</v>
      </c>
      <c r="D66" s="51"/>
      <c r="E66" s="51"/>
      <c r="F66" s="51"/>
      <c r="G66" s="58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16">
        <v>2</v>
      </c>
      <c r="B67" s="28" t="str">
        <f>СпК!A6</f>
        <v>Кузнецов Александр</v>
      </c>
      <c r="C67" s="51"/>
      <c r="D67" s="51"/>
      <c r="E67" s="16">
        <v>-56</v>
      </c>
      <c r="F67" s="27" t="str">
        <f>IF(Кстр2!G10=Кстр2!F6,Кстр2!F14,IF(Кстр2!G10=Кстр2!F14,Кстр2!F6,0))</f>
        <v>Мурсалимова Инна</v>
      </c>
      <c r="G67" s="5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1"/>
      <c r="B68" s="51"/>
      <c r="C68" s="51"/>
      <c r="D68" s="51"/>
      <c r="E68" s="51"/>
      <c r="F68" s="52">
        <v>62</v>
      </c>
      <c r="G68" s="53" t="s">
        <v>110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16">
        <v>-52</v>
      </c>
      <c r="B69" s="27" t="str">
        <f>IF(Кстр2!F6=Кстр2!E4,Кстр2!E8,IF(Кстр2!F6=Кстр2!E8,Кстр2!E4,0))</f>
        <v>Хайруллин Ренат</v>
      </c>
      <c r="C69" s="51"/>
      <c r="D69" s="51"/>
      <c r="E69" s="16">
        <v>-57</v>
      </c>
      <c r="F69" s="28" t="str">
        <f>IF(Кстр2!G26=Кстр2!F22,Кстр2!F30,IF(Кстр2!G26=Кстр2!F30,Кстр2!F22,0))</f>
        <v>Суфияров Эдуард</v>
      </c>
      <c r="G69" s="58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1"/>
      <c r="B70" s="52">
        <v>63</v>
      </c>
      <c r="C70" s="53" t="s">
        <v>81</v>
      </c>
      <c r="D70" s="51"/>
      <c r="E70" s="51"/>
      <c r="F70" s="16">
        <v>-62</v>
      </c>
      <c r="G70" s="27" t="str">
        <f>IF(G68=F67,F69,IF(G68=F69,F67,0))</f>
        <v>Мурсалимова Инна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16">
        <v>-53</v>
      </c>
      <c r="B71" s="28" t="str">
        <f>IF(Кстр2!F14=Кстр2!E12,Кстр2!E16,IF(Кстр2!F14=Кстр2!E16,Кстр2!E12,0))</f>
        <v>Барышев Сергей</v>
      </c>
      <c r="C71" s="55"/>
      <c r="D71" s="60"/>
      <c r="E71" s="51"/>
      <c r="F71" s="51"/>
      <c r="G71" s="58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1"/>
      <c r="B72" s="51"/>
      <c r="C72" s="52">
        <v>65</v>
      </c>
      <c r="D72" s="53" t="s">
        <v>81</v>
      </c>
      <c r="E72" s="16">
        <v>-63</v>
      </c>
      <c r="F72" s="27" t="str">
        <f>IF(C70=B69,B71,IF(C70=B71,B69,0))</f>
        <v>Барышев Сергей</v>
      </c>
      <c r="G72" s="5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16">
        <v>-54</v>
      </c>
      <c r="B73" s="27" t="str">
        <f>IF(Кстр2!F22=Кстр2!E20,Кстр2!E24,IF(Кстр2!F22=Кстр2!E24,Кстр2!E20,0))</f>
        <v>Шакуров Нафис</v>
      </c>
      <c r="C73" s="55"/>
      <c r="D73" s="61" t="s">
        <v>6</v>
      </c>
      <c r="E73" s="51"/>
      <c r="F73" s="52">
        <v>66</v>
      </c>
      <c r="G73" s="53" t="s">
        <v>107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1"/>
      <c r="B74" s="52">
        <v>64</v>
      </c>
      <c r="C74" s="56" t="s">
        <v>106</v>
      </c>
      <c r="D74" s="62"/>
      <c r="E74" s="16">
        <v>-64</v>
      </c>
      <c r="F74" s="28" t="str">
        <f>IF(C74=B73,B75,IF(C74=B75,B73,0))</f>
        <v>Бакиров Наиль</v>
      </c>
      <c r="G74" s="58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16">
        <v>-55</v>
      </c>
      <c r="B75" s="28" t="str">
        <f>IF(Кстр2!F30=Кстр2!E28,Кстр2!E32,IF(Кстр2!F30=Кстр2!E32,Кстр2!E28,0))</f>
        <v>Бакиров Наиль</v>
      </c>
      <c r="C75" s="16">
        <v>-65</v>
      </c>
      <c r="D75" s="27" t="str">
        <f>IF(D72=C70,C74,IF(D72=C74,C70,0))</f>
        <v>Шакуров Нафис</v>
      </c>
      <c r="E75" s="51"/>
      <c r="F75" s="16">
        <v>-66</v>
      </c>
      <c r="G75" s="27" t="str">
        <f>IF(G73=F72,F74,IF(G73=F74,F72,0))</f>
        <v>Барышев Сергей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1"/>
      <c r="B76" s="51"/>
      <c r="C76" s="51"/>
      <c r="D76" s="58" t="s">
        <v>8</v>
      </c>
      <c r="E76" s="51"/>
      <c r="F76" s="51"/>
      <c r="G76" s="58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64" customWidth="1"/>
    <col min="2" max="2" width="13.875" style="64" customWidth="1"/>
    <col min="3" max="8" width="12.75390625" style="64" customWidth="1"/>
    <col min="9" max="11" width="6.75390625" style="64" customWidth="1"/>
    <col min="12" max="16384" width="9.125" style="64" customWidth="1"/>
  </cols>
  <sheetData>
    <row r="1" spans="1:11" ht="15.75">
      <c r="A1" s="63" t="str">
        <f>СпК!A1</f>
        <v>Кубок Башкортостана 2009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9" t="str">
        <f>СпК!A2</f>
        <v>Полуфинал Турнира "Исай Лев"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>
      <c r="A3" s="49" t="str">
        <f>СпК!A3</f>
        <v>18 октября 2009  г.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9" ht="12.75">
      <c r="A4" s="16">
        <v>-1</v>
      </c>
      <c r="B4" s="27" t="str">
        <f>IF(Кстр1!C6=Кстр1!B5,Кстр1!B7,IF(Кстр1!C6=Кстр1!B7,Кстр1!B5,0))</f>
        <v>нет</v>
      </c>
      <c r="C4" s="51"/>
      <c r="D4" s="16">
        <v>-25</v>
      </c>
      <c r="E4" s="27" t="str">
        <f>IF(Кстр1!E12=Кстр1!D8,Кстр1!D16,IF(Кстр1!E12=Кстр1!D16,Кстр1!D8,0))</f>
        <v>Хайруллин Ренат</v>
      </c>
      <c r="F4" s="51"/>
      <c r="G4" s="51"/>
      <c r="H4" s="51"/>
      <c r="I4" s="51"/>
      <c r="J4" s="51"/>
      <c r="K4" s="51"/>
      <c r="L4"/>
      <c r="M4"/>
      <c r="N4"/>
      <c r="O4"/>
      <c r="P4"/>
      <c r="Q4"/>
      <c r="R4"/>
      <c r="S4"/>
    </row>
    <row r="5" spans="1:19" ht="12.75">
      <c r="A5" s="16"/>
      <c r="B5" s="52">
        <v>32</v>
      </c>
      <c r="C5" s="65" t="s">
        <v>113</v>
      </c>
      <c r="D5" s="51"/>
      <c r="E5" s="55"/>
      <c r="F5" s="51"/>
      <c r="G5" s="51"/>
      <c r="H5" s="51"/>
      <c r="I5" s="51"/>
      <c r="J5" s="51"/>
      <c r="K5" s="51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IF(Кстр1!C10=Кстр1!B9,Кстр1!B11,IF(Кстр1!C10=Кстр1!B11,Кстр1!B9,0))</f>
        <v>Тодрамович Александр</v>
      </c>
      <c r="C6" s="52">
        <v>40</v>
      </c>
      <c r="D6" s="65" t="s">
        <v>113</v>
      </c>
      <c r="E6" s="52">
        <v>52</v>
      </c>
      <c r="F6" s="65" t="s">
        <v>108</v>
      </c>
      <c r="G6" s="51"/>
      <c r="H6" s="51"/>
      <c r="I6" s="51"/>
      <c r="J6" s="51"/>
      <c r="K6" s="51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IF(Кстр1!D64=Кстр1!C62,Кстр1!C66,IF(Кстр1!D64=Кстр1!C66,Кстр1!C62,0))</f>
        <v>Салманов Сергей</v>
      </c>
      <c r="D7" s="55"/>
      <c r="E7" s="55"/>
      <c r="F7" s="55"/>
      <c r="G7" s="51"/>
      <c r="H7" s="51"/>
      <c r="I7" s="51"/>
      <c r="J7" s="51"/>
      <c r="K7" s="51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IF(Кстр1!C14=Кстр1!B13,Кстр1!B15,IF(Кстр1!C14=Кстр1!B15,Кстр1!B13,0))</f>
        <v>Семенов Константин</v>
      </c>
      <c r="C8" s="51"/>
      <c r="D8" s="52">
        <v>48</v>
      </c>
      <c r="E8" s="66" t="s">
        <v>108</v>
      </c>
      <c r="F8" s="55"/>
      <c r="G8" s="51"/>
      <c r="H8" s="51"/>
      <c r="I8" s="51"/>
      <c r="J8" s="51"/>
      <c r="K8" s="51"/>
      <c r="L8"/>
      <c r="M8"/>
      <c r="N8"/>
      <c r="O8"/>
      <c r="P8"/>
      <c r="Q8"/>
      <c r="R8"/>
      <c r="S8"/>
    </row>
    <row r="9" spans="1:19" ht="12.75">
      <c r="A9" s="16"/>
      <c r="B9" s="52">
        <v>33</v>
      </c>
      <c r="C9" s="65" t="s">
        <v>94</v>
      </c>
      <c r="D9" s="55"/>
      <c r="E9" s="60"/>
      <c r="F9" s="55"/>
      <c r="G9" s="51"/>
      <c r="H9" s="51"/>
      <c r="I9" s="51"/>
      <c r="J9" s="51"/>
      <c r="K9" s="51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IF(Кстр1!C18=Кстр1!B17,Кстр1!B19,IF(Кстр1!C18=Кстр1!B19,Кстр1!B17,0))</f>
        <v>Ларионов Даниил</v>
      </c>
      <c r="C10" s="52">
        <v>41</v>
      </c>
      <c r="D10" s="66" t="s">
        <v>108</v>
      </c>
      <c r="E10" s="60"/>
      <c r="F10" s="52">
        <v>56</v>
      </c>
      <c r="G10" s="65" t="s">
        <v>105</v>
      </c>
      <c r="H10" s="60"/>
      <c r="I10" s="51"/>
      <c r="J10" s="51"/>
      <c r="K10" s="51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IF(Кстр1!D56=Кстр1!C54,Кстр1!C58,IF(Кстр1!D56=Кстр1!C58,Кстр1!C54,0))</f>
        <v>Мурсалимова Инна</v>
      </c>
      <c r="D11" s="51"/>
      <c r="E11" s="60"/>
      <c r="F11" s="55"/>
      <c r="G11" s="55"/>
      <c r="H11" s="60"/>
      <c r="I11" s="51"/>
      <c r="J11" s="51"/>
      <c r="K11" s="51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IF(Кстр1!C22=Кстр1!B21,Кстр1!B23,IF(Кстр1!C22=Кстр1!B23,Кстр1!B21,0))</f>
        <v>Камаев Эдгар</v>
      </c>
      <c r="C12" s="51"/>
      <c r="D12" s="16">
        <v>-26</v>
      </c>
      <c r="E12" s="27" t="str">
        <f>IF(Кстр1!E28=Кстр1!D24,Кстр1!D32,IF(Кстр1!E28=Кстр1!D32,Кстр1!D24,0))</f>
        <v>Горбунов Валентин</v>
      </c>
      <c r="F12" s="55"/>
      <c r="G12" s="55"/>
      <c r="H12" s="60"/>
      <c r="I12" s="51"/>
      <c r="J12" s="51"/>
      <c r="K12" s="51"/>
      <c r="L12"/>
      <c r="M12"/>
      <c r="N12"/>
      <c r="O12"/>
      <c r="P12"/>
      <c r="Q12"/>
      <c r="R12"/>
      <c r="S12"/>
    </row>
    <row r="13" spans="1:19" ht="12.75">
      <c r="A13" s="16"/>
      <c r="B13" s="52">
        <v>34</v>
      </c>
      <c r="C13" s="65" t="s">
        <v>120</v>
      </c>
      <c r="D13" s="51"/>
      <c r="E13" s="55"/>
      <c r="F13" s="55"/>
      <c r="G13" s="55"/>
      <c r="H13" s="60"/>
      <c r="I13" s="51"/>
      <c r="J13" s="51"/>
      <c r="K13" s="51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IF(Кстр1!C26=Кстр1!B25,Кстр1!B27,IF(Кстр1!C26=Кстр1!B27,Кстр1!B25,0))</f>
        <v>Бадретдинов Роман</v>
      </c>
      <c r="C14" s="52">
        <v>42</v>
      </c>
      <c r="D14" s="65" t="s">
        <v>109</v>
      </c>
      <c r="E14" s="52">
        <v>53</v>
      </c>
      <c r="F14" s="66" t="s">
        <v>105</v>
      </c>
      <c r="G14" s="52">
        <v>58</v>
      </c>
      <c r="H14" s="65" t="s">
        <v>70</v>
      </c>
      <c r="I14" s="51"/>
      <c r="J14" s="51"/>
      <c r="K14" s="51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IF(Кстр1!D48=Кстр1!C46,Кстр1!C50,IF(Кстр1!D48=Кстр1!C50,Кстр1!C46,0))</f>
        <v>Уткулов Ринат</v>
      </c>
      <c r="D15" s="55"/>
      <c r="E15" s="55"/>
      <c r="F15" s="51"/>
      <c r="G15" s="55"/>
      <c r="H15" s="55"/>
      <c r="I15" s="51"/>
      <c r="J15" s="51"/>
      <c r="K15" s="51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IF(Кстр1!C30=Кстр1!B29,Кстр1!B31,IF(Кстр1!C30=Кстр1!B31,Кстр1!B29,0))</f>
        <v>Барышев Сергей</v>
      </c>
      <c r="C16" s="51"/>
      <c r="D16" s="52">
        <v>49</v>
      </c>
      <c r="E16" s="66" t="s">
        <v>115</v>
      </c>
      <c r="F16" s="51"/>
      <c r="G16" s="55"/>
      <c r="H16" s="55"/>
      <c r="I16" s="51"/>
      <c r="J16" s="51"/>
      <c r="K16" s="51"/>
      <c r="L16"/>
      <c r="M16"/>
      <c r="N16"/>
      <c r="O16"/>
      <c r="P16"/>
      <c r="Q16"/>
      <c r="R16"/>
      <c r="S16"/>
    </row>
    <row r="17" spans="1:19" ht="12.75">
      <c r="A17" s="16"/>
      <c r="B17" s="52">
        <v>35</v>
      </c>
      <c r="C17" s="65" t="s">
        <v>115</v>
      </c>
      <c r="D17" s="55"/>
      <c r="E17" s="60"/>
      <c r="F17" s="51"/>
      <c r="G17" s="55"/>
      <c r="H17" s="55"/>
      <c r="I17" s="51"/>
      <c r="J17" s="51"/>
      <c r="K17" s="51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IF(Кстр1!C34=Кстр1!B33,Кстр1!B35,IF(Кстр1!C34=Кстр1!B35,Кстр1!B33,0))</f>
        <v>Закареев Али</v>
      </c>
      <c r="C18" s="52">
        <v>43</v>
      </c>
      <c r="D18" s="66" t="s">
        <v>115</v>
      </c>
      <c r="E18" s="60"/>
      <c r="F18" s="16">
        <v>-30</v>
      </c>
      <c r="G18" s="28" t="str">
        <f>IF(Кстр1!F52=Кстр1!E44,Кстр1!E60,IF(Кстр1!F52=Кстр1!E60,Кстр1!E44,0))</f>
        <v>Кузнецов Александр</v>
      </c>
      <c r="H18" s="55"/>
      <c r="I18" s="51"/>
      <c r="J18" s="51"/>
      <c r="K18" s="51"/>
      <c r="L18"/>
      <c r="M18"/>
      <c r="N18"/>
      <c r="O18"/>
      <c r="P18"/>
      <c r="Q18"/>
      <c r="R18"/>
      <c r="S18"/>
    </row>
    <row r="19" spans="1:19" ht="12.75">
      <c r="A19" s="16"/>
      <c r="B19" s="59">
        <v>-21</v>
      </c>
      <c r="C19" s="28" t="str">
        <f>IF(Кстр1!D40=Кстр1!C38,Кстр1!C42,IF(Кстр1!D40=Кстр1!C42,Кстр1!C38,0))</f>
        <v>Зубайдуллин Артем</v>
      </c>
      <c r="D19" s="51"/>
      <c r="E19" s="60"/>
      <c r="F19" s="51"/>
      <c r="G19" s="60"/>
      <c r="H19" s="55"/>
      <c r="I19" s="51"/>
      <c r="J19" s="51"/>
      <c r="K19" s="51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IF(Кстр1!C38=Кстр1!B37,Кстр1!B39,IF(Кстр1!C38=Кстр1!B39,Кстр1!B37,0))</f>
        <v>Железнов Дмитрий</v>
      </c>
      <c r="C20" s="51"/>
      <c r="D20" s="16">
        <v>-27</v>
      </c>
      <c r="E20" s="27" t="str">
        <f>IF(Кстр1!E44=Кстр1!D40,Кстр1!D48,IF(Кстр1!E44=Кстр1!D48,Кстр1!D40,0))</f>
        <v>Шакуров Нафис</v>
      </c>
      <c r="F20" s="51"/>
      <c r="G20" s="60"/>
      <c r="H20" s="55"/>
      <c r="I20" s="51"/>
      <c r="J20" s="51"/>
      <c r="K20" s="51"/>
      <c r="L20"/>
      <c r="M20"/>
      <c r="N20"/>
      <c r="O20"/>
      <c r="P20"/>
      <c r="Q20"/>
      <c r="R20"/>
      <c r="S20"/>
    </row>
    <row r="21" spans="1:19" ht="12.75">
      <c r="A21" s="16"/>
      <c r="B21" s="52">
        <v>36</v>
      </c>
      <c r="C21" s="65" t="s">
        <v>121</v>
      </c>
      <c r="D21" s="51"/>
      <c r="E21" s="55"/>
      <c r="F21" s="51"/>
      <c r="G21" s="60"/>
      <c r="H21" s="55"/>
      <c r="I21" s="51"/>
      <c r="J21" s="51"/>
      <c r="K21" s="51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IF(Кстр1!C42=Кстр1!B41,Кстр1!B43,IF(Кстр1!C42=Кстр1!B43,Кстр1!B41,0))</f>
        <v>Усков Сергей</v>
      </c>
      <c r="C22" s="52">
        <v>44</v>
      </c>
      <c r="D22" s="65" t="s">
        <v>110</v>
      </c>
      <c r="E22" s="52">
        <v>54</v>
      </c>
      <c r="F22" s="65" t="s">
        <v>110</v>
      </c>
      <c r="G22" s="60"/>
      <c r="H22" s="52">
        <v>60</v>
      </c>
      <c r="I22" s="67" t="s">
        <v>70</v>
      </c>
      <c r="J22" s="65"/>
      <c r="K22" s="65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IF(Кстр1!D32=Кстр1!C30,Кстр1!C34,IF(Кстр1!D32=Кстр1!C34,Кстр1!C30,0))</f>
        <v>Суфияров Эдуард</v>
      </c>
      <c r="D23" s="55"/>
      <c r="E23" s="55"/>
      <c r="F23" s="55"/>
      <c r="G23" s="60"/>
      <c r="H23" s="55"/>
      <c r="I23" s="62"/>
      <c r="J23" s="68" t="s">
        <v>2</v>
      </c>
      <c r="K23" s="68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IF(Кстр1!C46=Кстр1!B45,Кстр1!B47,IF(Кстр1!C46=Кстр1!B47,Кстр1!B45,0))</f>
        <v>Толкачев Иван</v>
      </c>
      <c r="C24" s="51"/>
      <c r="D24" s="52">
        <v>50</v>
      </c>
      <c r="E24" s="66" t="s">
        <v>110</v>
      </c>
      <c r="F24" s="55"/>
      <c r="G24" s="60"/>
      <c r="H24" s="55"/>
      <c r="I24" s="51"/>
      <c r="J24" s="51"/>
      <c r="K24" s="51"/>
      <c r="L24"/>
      <c r="M24"/>
      <c r="N24"/>
      <c r="O24"/>
      <c r="P24"/>
      <c r="Q24"/>
      <c r="R24"/>
      <c r="S24"/>
    </row>
    <row r="25" spans="1:19" ht="12.75">
      <c r="A25" s="16"/>
      <c r="B25" s="52">
        <v>37</v>
      </c>
      <c r="C25" s="65" t="s">
        <v>119</v>
      </c>
      <c r="D25" s="55"/>
      <c r="E25" s="60"/>
      <c r="F25" s="55"/>
      <c r="G25" s="60"/>
      <c r="H25" s="55"/>
      <c r="I25" s="51"/>
      <c r="J25" s="51"/>
      <c r="K25" s="51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IF(Кстр1!C50=Кстр1!B49,Кстр1!B51,IF(Кстр1!C50=Кстр1!B51,Кстр1!B49,0))</f>
        <v>Шайхутдинов Артур</v>
      </c>
      <c r="C26" s="52">
        <v>45</v>
      </c>
      <c r="D26" s="66" t="s">
        <v>84</v>
      </c>
      <c r="E26" s="60"/>
      <c r="F26" s="52">
        <v>57</v>
      </c>
      <c r="G26" s="65" t="s">
        <v>78</v>
      </c>
      <c r="H26" s="55"/>
      <c r="I26" s="51"/>
      <c r="J26" s="51"/>
      <c r="K26" s="51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IF(Кстр1!D24=Кстр1!C22,Кстр1!C26,IF(Кстр1!D24=Кстр1!C26,Кстр1!C22,0))</f>
        <v>Ларионов Сергей</v>
      </c>
      <c r="D27" s="51"/>
      <c r="E27" s="60"/>
      <c r="F27" s="55"/>
      <c r="G27" s="55"/>
      <c r="H27" s="55"/>
      <c r="I27" s="51"/>
      <c r="J27" s="51"/>
      <c r="K27" s="51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IF(Кстр1!C54=Кстр1!B53,Кстр1!B55,IF(Кстр1!C54=Кстр1!B55,Кстр1!B53,0))</f>
        <v>Могилевская Инесса</v>
      </c>
      <c r="C28" s="51"/>
      <c r="D28" s="16">
        <v>-28</v>
      </c>
      <c r="E28" s="27" t="str">
        <f>IF(Кстр1!E60=Кстр1!D56,Кстр1!D64,IF(Кстр1!E60=Кстр1!D64,Кстр1!D56,0))</f>
        <v>Коротеев Георгий</v>
      </c>
      <c r="F28" s="55"/>
      <c r="G28" s="55"/>
      <c r="H28" s="55"/>
      <c r="I28" s="51"/>
      <c r="J28" s="51"/>
      <c r="K28" s="51"/>
      <c r="L28"/>
      <c r="M28"/>
      <c r="N28"/>
      <c r="O28"/>
      <c r="P28"/>
      <c r="Q28"/>
      <c r="R28"/>
      <c r="S28"/>
    </row>
    <row r="29" spans="1:19" ht="12.75">
      <c r="A29" s="16"/>
      <c r="B29" s="52">
        <v>38</v>
      </c>
      <c r="C29" s="65" t="s">
        <v>74</v>
      </c>
      <c r="D29" s="51"/>
      <c r="E29" s="55"/>
      <c r="F29" s="55"/>
      <c r="G29" s="55"/>
      <c r="H29" s="55"/>
      <c r="I29" s="51"/>
      <c r="J29" s="51"/>
      <c r="K29" s="51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IF(Кстр1!C58=Кстр1!B57,Кстр1!B59,IF(Кстр1!C58=Кстр1!B59,Кстр1!B57,0))</f>
        <v>Шапошников Александр</v>
      </c>
      <c r="C30" s="52">
        <v>46</v>
      </c>
      <c r="D30" s="65" t="s">
        <v>107</v>
      </c>
      <c r="E30" s="52">
        <v>55</v>
      </c>
      <c r="F30" s="66" t="s">
        <v>78</v>
      </c>
      <c r="G30" s="52">
        <v>59</v>
      </c>
      <c r="H30" s="66" t="s">
        <v>104</v>
      </c>
      <c r="I30" s="51"/>
      <c r="J30" s="51"/>
      <c r="K30" s="51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IF(Кстр1!D16=Кстр1!C14,Кстр1!C18,IF(Кстр1!D16=Кстр1!C18,Кстр1!C14,0))</f>
        <v>Бакиров Наиль</v>
      </c>
      <c r="D31" s="55"/>
      <c r="E31" s="55"/>
      <c r="F31" s="51"/>
      <c r="G31" s="55"/>
      <c r="H31" s="51"/>
      <c r="I31" s="51"/>
      <c r="J31" s="51"/>
      <c r="K31" s="51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IF(Кстр1!C62=Кстр1!B61,Кстр1!B63,IF(Кстр1!C62=Кстр1!B63,Кстр1!B61,0))</f>
        <v>Файзуллин Тимур</v>
      </c>
      <c r="C32" s="51"/>
      <c r="D32" s="52">
        <v>51</v>
      </c>
      <c r="E32" s="66" t="s">
        <v>107</v>
      </c>
      <c r="F32" s="51"/>
      <c r="G32" s="55"/>
      <c r="H32" s="16">
        <v>-60</v>
      </c>
      <c r="I32" s="27" t="str">
        <f>IF(I22=H14,H30,IF(I22=H30,H14,0))</f>
        <v>Лежнев Артем</v>
      </c>
      <c r="J32" s="27"/>
      <c r="K32" s="27"/>
      <c r="L32"/>
      <c r="M32"/>
      <c r="N32"/>
      <c r="O32"/>
      <c r="P32"/>
      <c r="Q32"/>
      <c r="R32"/>
      <c r="S32"/>
    </row>
    <row r="33" spans="1:19" ht="12.75">
      <c r="A33" s="16"/>
      <c r="B33" s="52">
        <v>39</v>
      </c>
      <c r="C33" s="65" t="s">
        <v>90</v>
      </c>
      <c r="D33" s="55"/>
      <c r="E33" s="60"/>
      <c r="F33" s="51"/>
      <c r="G33" s="55"/>
      <c r="H33" s="51"/>
      <c r="I33" s="62"/>
      <c r="J33" s="68" t="s">
        <v>3</v>
      </c>
      <c r="K33" s="68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IF(Кстр1!C66=Кстр1!B65,Кстр1!B67,IF(Кстр1!C66=Кстр1!B67,Кстр1!B65,0))</f>
        <v>нет</v>
      </c>
      <c r="C34" s="52">
        <v>47</v>
      </c>
      <c r="D34" s="66" t="s">
        <v>112</v>
      </c>
      <c r="E34" s="60"/>
      <c r="F34" s="16">
        <v>-29</v>
      </c>
      <c r="G34" s="28" t="str">
        <f>IF(Кстр1!F20=Кстр1!E12,Кстр1!E28,IF(Кстр1!F20=Кстр1!E28,Кстр1!E12,0))</f>
        <v>Лежнев Артем</v>
      </c>
      <c r="H34" s="51"/>
      <c r="I34" s="51"/>
      <c r="J34" s="51"/>
      <c r="K34" s="51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IF(Кстр1!D8=Кстр1!C6,Кстр1!C10,IF(Кстр1!D8=Кстр1!C10,Кстр1!C6,0))</f>
        <v>Султанов Ильдар</v>
      </c>
      <c r="D35" s="51"/>
      <c r="E35" s="60"/>
      <c r="F35" s="51"/>
      <c r="G35" s="51"/>
      <c r="H35" s="51"/>
      <c r="I35" s="51"/>
      <c r="J35" s="51"/>
      <c r="K35" s="51"/>
      <c r="L35"/>
      <c r="M35"/>
      <c r="N35"/>
      <c r="O35"/>
      <c r="P35"/>
      <c r="Q35"/>
      <c r="R35"/>
      <c r="S35"/>
    </row>
    <row r="36" spans="1:19" ht="12.75">
      <c r="A36" s="16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Салманов Сергей</v>
      </c>
      <c r="C37" s="51"/>
      <c r="D37" s="51"/>
      <c r="E37" s="51"/>
      <c r="F37" s="16">
        <v>-48</v>
      </c>
      <c r="G37" s="27" t="str">
        <f>IF(E8=D6,D10,IF(E8=D10,D6,0))</f>
        <v>Тодрамович Александр</v>
      </c>
      <c r="H37" s="51"/>
      <c r="I37" s="51"/>
      <c r="J37" s="51"/>
      <c r="K37" s="51"/>
      <c r="L37"/>
      <c r="M37"/>
      <c r="N37"/>
      <c r="O37"/>
      <c r="P37"/>
      <c r="Q37"/>
      <c r="R37"/>
      <c r="S37"/>
    </row>
    <row r="38" spans="1:19" ht="12.75">
      <c r="A38" s="16"/>
      <c r="B38" s="52">
        <v>71</v>
      </c>
      <c r="C38" s="65" t="s">
        <v>82</v>
      </c>
      <c r="D38" s="51"/>
      <c r="E38" s="51"/>
      <c r="F38" s="51"/>
      <c r="G38" s="52">
        <v>67</v>
      </c>
      <c r="H38" s="65" t="s">
        <v>113</v>
      </c>
      <c r="I38" s="51"/>
      <c r="J38" s="51"/>
      <c r="K38" s="51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 t="str">
        <f>IF(D10=C9,C11,IF(D10=C11,C9,0))</f>
        <v>Семенов Константин</v>
      </c>
      <c r="C39" s="55"/>
      <c r="D39" s="51"/>
      <c r="E39" s="51"/>
      <c r="F39" s="16">
        <v>-49</v>
      </c>
      <c r="G39" s="28" t="str">
        <f>IF(E16=D14,D18,IF(E16=D18,D14,0))</f>
        <v>Уткулов Ринат</v>
      </c>
      <c r="H39" s="55"/>
      <c r="I39" s="60"/>
      <c r="J39" s="51"/>
      <c r="K39" s="60"/>
      <c r="L39"/>
      <c r="M39"/>
      <c r="N39"/>
      <c r="O39"/>
      <c r="P39"/>
      <c r="Q39"/>
      <c r="R39"/>
      <c r="S39"/>
    </row>
    <row r="40" spans="1:19" ht="12.75">
      <c r="A40" s="16"/>
      <c r="B40" s="51"/>
      <c r="C40" s="52">
        <v>75</v>
      </c>
      <c r="D40" s="65" t="s">
        <v>82</v>
      </c>
      <c r="E40" s="51"/>
      <c r="F40" s="51"/>
      <c r="G40" s="51"/>
      <c r="H40" s="52">
        <v>69</v>
      </c>
      <c r="I40" s="69" t="s">
        <v>84</v>
      </c>
      <c r="J40" s="53"/>
      <c r="K40" s="53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 t="str">
        <f>IF(D14=C13,C15,IF(D14=C15,C13,0))</f>
        <v>Камаев Эдгар</v>
      </c>
      <c r="C41" s="55"/>
      <c r="D41" s="55"/>
      <c r="E41" s="51"/>
      <c r="F41" s="16">
        <v>-50</v>
      </c>
      <c r="G41" s="27" t="str">
        <f>IF(E24=D22,D26,IF(E24=D26,D22,0))</f>
        <v>Ларионов Сергей</v>
      </c>
      <c r="H41" s="55"/>
      <c r="I41" s="70"/>
      <c r="J41" s="68" t="s">
        <v>12</v>
      </c>
      <c r="K41" s="68"/>
      <c r="L41"/>
      <c r="M41"/>
      <c r="N41"/>
      <c r="O41"/>
      <c r="P41"/>
      <c r="Q41"/>
      <c r="R41"/>
      <c r="S41"/>
    </row>
    <row r="42" spans="1:19" ht="12.75">
      <c r="A42" s="16"/>
      <c r="B42" s="52">
        <v>72</v>
      </c>
      <c r="C42" s="66" t="s">
        <v>114</v>
      </c>
      <c r="D42" s="55"/>
      <c r="E42" s="51"/>
      <c r="F42" s="51"/>
      <c r="G42" s="52">
        <v>68</v>
      </c>
      <c r="H42" s="66" t="s">
        <v>84</v>
      </c>
      <c r="I42" s="62"/>
      <c r="J42" s="51"/>
      <c r="K42" s="62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 t="str">
        <f>IF(D18=C17,C19,IF(D18=C19,C17,0))</f>
        <v>Зубайдуллин Артем</v>
      </c>
      <c r="C43" s="51"/>
      <c r="D43" s="55"/>
      <c r="E43" s="51"/>
      <c r="F43" s="16">
        <v>-51</v>
      </c>
      <c r="G43" s="28" t="str">
        <f>IF(E32=D30,D34,IF(E32=D34,D30,0))</f>
        <v>Султанов Ильдар</v>
      </c>
      <c r="H43" s="51"/>
      <c r="I43" s="51"/>
      <c r="J43" s="51"/>
      <c r="K43" s="51"/>
      <c r="L43"/>
      <c r="M43"/>
      <c r="N43"/>
      <c r="O43"/>
      <c r="P43"/>
      <c r="Q43"/>
      <c r="R43"/>
      <c r="S43"/>
    </row>
    <row r="44" spans="1:19" ht="12.75">
      <c r="A44" s="16"/>
      <c r="B44" s="60"/>
      <c r="C44" s="51"/>
      <c r="D44" s="52">
        <v>77</v>
      </c>
      <c r="E44" s="65" t="s">
        <v>82</v>
      </c>
      <c r="F44" s="51"/>
      <c r="G44" s="51"/>
      <c r="H44" s="16">
        <v>-69</v>
      </c>
      <c r="I44" s="27" t="str">
        <f>IF(I40=H38,H42,IF(I40=H42,H38,0))</f>
        <v>Тодрамович Александр</v>
      </c>
      <c r="J44" s="65"/>
      <c r="K44" s="65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 t="str">
        <f>IF(D22=C21,C23,IF(D22=C23,C21,0))</f>
        <v>Железнов Дмитрий</v>
      </c>
      <c r="C45" s="51"/>
      <c r="D45" s="55"/>
      <c r="E45" s="58" t="s">
        <v>16</v>
      </c>
      <c r="F45" s="51"/>
      <c r="G45" s="16">
        <v>-67</v>
      </c>
      <c r="H45" s="27" t="str">
        <f>IF(H38=G37,G39,IF(H38=G39,G37,0))</f>
        <v>Уткулов Ринат</v>
      </c>
      <c r="I45" s="62"/>
      <c r="J45" s="68" t="s">
        <v>14</v>
      </c>
      <c r="K45" s="68"/>
      <c r="L45"/>
      <c r="M45"/>
      <c r="N45"/>
      <c r="O45"/>
      <c r="P45"/>
      <c r="Q45"/>
      <c r="R45"/>
      <c r="S45"/>
    </row>
    <row r="46" spans="1:19" ht="12.75">
      <c r="A46" s="16"/>
      <c r="B46" s="52">
        <v>73</v>
      </c>
      <c r="C46" s="65" t="s">
        <v>119</v>
      </c>
      <c r="D46" s="55"/>
      <c r="E46" s="51"/>
      <c r="F46" s="51"/>
      <c r="G46" s="51"/>
      <c r="H46" s="52">
        <v>70</v>
      </c>
      <c r="I46" s="67" t="s">
        <v>112</v>
      </c>
      <c r="J46" s="65"/>
      <c r="K46" s="65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 t="str">
        <f>IF(D26=C25,C27,IF(D26=C27,C25,0))</f>
        <v>Шайхутдинов Артур</v>
      </c>
      <c r="C47" s="55"/>
      <c r="D47" s="55"/>
      <c r="E47" s="51"/>
      <c r="F47" s="51"/>
      <c r="G47" s="16">
        <v>-68</v>
      </c>
      <c r="H47" s="28" t="str">
        <f>IF(H42=G41,G43,IF(H42=G43,G41,0))</f>
        <v>Султанов Ильдар</v>
      </c>
      <c r="I47" s="62"/>
      <c r="J47" s="68" t="s">
        <v>13</v>
      </c>
      <c r="K47" s="68"/>
      <c r="L47"/>
      <c r="M47"/>
      <c r="N47"/>
      <c r="O47"/>
      <c r="P47"/>
      <c r="Q47"/>
      <c r="R47"/>
      <c r="S47"/>
    </row>
    <row r="48" spans="1:19" ht="12.75">
      <c r="A48" s="16"/>
      <c r="B48" s="51"/>
      <c r="C48" s="52">
        <v>76</v>
      </c>
      <c r="D48" s="66" t="s">
        <v>74</v>
      </c>
      <c r="E48" s="51"/>
      <c r="F48" s="51"/>
      <c r="G48" s="51"/>
      <c r="H48" s="16">
        <v>-70</v>
      </c>
      <c r="I48" s="27" t="str">
        <f>IF(I46=H45,H47,IF(I46=H47,H45,0))</f>
        <v>Уткулов Ринат</v>
      </c>
      <c r="J48" s="65"/>
      <c r="K48" s="65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 t="str">
        <f>IF(D30=C29,C31,IF(D30=C31,C29,0))</f>
        <v>Шапошников Александр</v>
      </c>
      <c r="C49" s="55"/>
      <c r="D49" s="51"/>
      <c r="E49" s="51"/>
      <c r="F49" s="51"/>
      <c r="G49" s="60"/>
      <c r="H49" s="51"/>
      <c r="I49" s="62"/>
      <c r="J49" s="68" t="s">
        <v>15</v>
      </c>
      <c r="K49" s="68"/>
      <c r="L49"/>
      <c r="M49"/>
      <c r="N49"/>
      <c r="O49"/>
      <c r="P49"/>
      <c r="Q49"/>
      <c r="R49"/>
      <c r="S49"/>
    </row>
    <row r="50" spans="1:19" ht="12.75">
      <c r="A50" s="16"/>
      <c r="B50" s="52">
        <v>74</v>
      </c>
      <c r="C50" s="66" t="s">
        <v>74</v>
      </c>
      <c r="D50" s="16">
        <v>-77</v>
      </c>
      <c r="E50" s="27" t="str">
        <f>IF(E44=D40,D48,IF(E44=D48,D40,0))</f>
        <v>Шапошников Александр</v>
      </c>
      <c r="F50" s="16">
        <v>-71</v>
      </c>
      <c r="G50" s="27" t="str">
        <f>IF(C38=B37,B39,IF(C38=B39,B37,0))</f>
        <v>Семенов Константин</v>
      </c>
      <c r="H50" s="51"/>
      <c r="I50" s="51"/>
      <c r="J50" s="51"/>
      <c r="K50" s="51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Файзуллин Тимур</v>
      </c>
      <c r="C51" s="51"/>
      <c r="D51" s="51"/>
      <c r="E51" s="58" t="s">
        <v>17</v>
      </c>
      <c r="F51" s="51"/>
      <c r="G51" s="52">
        <v>79</v>
      </c>
      <c r="H51" s="65" t="s">
        <v>120</v>
      </c>
      <c r="I51" s="51"/>
      <c r="J51" s="51"/>
      <c r="K51" s="51"/>
      <c r="L51"/>
      <c r="M51"/>
      <c r="N51"/>
      <c r="O51"/>
      <c r="P51"/>
      <c r="Q51"/>
      <c r="R51"/>
      <c r="S51"/>
    </row>
    <row r="52" spans="1:19" ht="12.75">
      <c r="A52" s="16"/>
      <c r="B52" s="51"/>
      <c r="C52" s="16">
        <v>-75</v>
      </c>
      <c r="D52" s="27" t="str">
        <f>IF(D40=C38,C42,IF(D40=C42,C38,0))</f>
        <v>Зубайдуллин Артем</v>
      </c>
      <c r="E52" s="62"/>
      <c r="F52" s="16">
        <v>-72</v>
      </c>
      <c r="G52" s="28" t="str">
        <f>IF(C42=B41,B43,IF(C42=B43,B41,0))</f>
        <v>Камаев Эдгар</v>
      </c>
      <c r="H52" s="55"/>
      <c r="I52" s="60"/>
      <c r="J52" s="51"/>
      <c r="K52" s="60"/>
      <c r="L52"/>
      <c r="M52"/>
      <c r="N52"/>
      <c r="O52"/>
      <c r="P52"/>
      <c r="Q52"/>
      <c r="R52"/>
      <c r="S52"/>
    </row>
    <row r="53" spans="1:19" ht="12.75">
      <c r="A53" s="16"/>
      <c r="B53" s="51"/>
      <c r="C53" s="51"/>
      <c r="D53" s="52">
        <v>78</v>
      </c>
      <c r="E53" s="65" t="s">
        <v>114</v>
      </c>
      <c r="F53" s="51"/>
      <c r="G53" s="51"/>
      <c r="H53" s="52">
        <v>81</v>
      </c>
      <c r="I53" s="69" t="s">
        <v>120</v>
      </c>
      <c r="J53" s="53"/>
      <c r="K53" s="53"/>
      <c r="L53"/>
      <c r="M53"/>
      <c r="N53"/>
      <c r="O53"/>
      <c r="P53"/>
      <c r="Q53"/>
      <c r="R53"/>
      <c r="S53"/>
    </row>
    <row r="54" spans="1:19" ht="12.75">
      <c r="A54" s="16"/>
      <c r="B54" s="51"/>
      <c r="C54" s="16">
        <v>-76</v>
      </c>
      <c r="D54" s="28" t="str">
        <f>IF(D48=C46,C50,IF(D48=C50,C46,0))</f>
        <v>Шайхутдинов Артур</v>
      </c>
      <c r="E54" s="58" t="s">
        <v>122</v>
      </c>
      <c r="F54" s="16">
        <v>-73</v>
      </c>
      <c r="G54" s="27" t="str">
        <f>IF(C46=B45,B47,IF(C46=B47,B45,0))</f>
        <v>Железнов Дмитрий</v>
      </c>
      <c r="H54" s="55"/>
      <c r="I54" s="70"/>
      <c r="J54" s="68" t="s">
        <v>18</v>
      </c>
      <c r="K54" s="68"/>
      <c r="L54"/>
      <c r="M54"/>
      <c r="N54"/>
      <c r="O54"/>
      <c r="P54"/>
      <c r="Q54"/>
      <c r="R54"/>
      <c r="S54"/>
    </row>
    <row r="55" spans="1:19" ht="12.75">
      <c r="A55" s="16"/>
      <c r="B55" s="51"/>
      <c r="C55" s="51"/>
      <c r="D55" s="16">
        <v>-78</v>
      </c>
      <c r="E55" s="27" t="str">
        <f>IF(E53=D52,D54,IF(E53=D54,D52,0))</f>
        <v>Шайхутдинов Артур</v>
      </c>
      <c r="F55" s="51"/>
      <c r="G55" s="52">
        <v>80</v>
      </c>
      <c r="H55" s="66" t="s">
        <v>90</v>
      </c>
      <c r="I55" s="62"/>
      <c r="J55" s="51"/>
      <c r="K55" s="62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60"/>
      <c r="D56" s="51"/>
      <c r="E56" s="58" t="s">
        <v>19</v>
      </c>
      <c r="F56" s="16">
        <v>-74</v>
      </c>
      <c r="G56" s="28" t="str">
        <f>IF(C50=B49,B51,IF(C50=B51,B49,0))</f>
        <v>Файзуллин Тимур</v>
      </c>
      <c r="H56" s="51"/>
      <c r="I56" s="51"/>
      <c r="J56" s="51"/>
      <c r="K56" s="51"/>
      <c r="L56"/>
      <c r="M56"/>
      <c r="N56"/>
      <c r="O56"/>
      <c r="P56"/>
      <c r="Q56"/>
      <c r="R56"/>
      <c r="S56"/>
    </row>
    <row r="57" spans="1:19" ht="12.75">
      <c r="A57" s="16"/>
      <c r="B57" s="52">
        <v>83</v>
      </c>
      <c r="C57" s="65" t="s">
        <v>117</v>
      </c>
      <c r="D57" s="51"/>
      <c r="E57" s="51"/>
      <c r="F57" s="51"/>
      <c r="G57" s="51"/>
      <c r="H57" s="16">
        <v>-81</v>
      </c>
      <c r="I57" s="27" t="str">
        <f>IF(I53=H51,H55,IF(I53=H55,H51,0))</f>
        <v>Файзуллин Тимур</v>
      </c>
      <c r="J57" s="65"/>
      <c r="K57" s="65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 t="str">
        <f>IF(C9=B8,B10,IF(C9=B10,B8,0))</f>
        <v>Ларионов Даниил</v>
      </c>
      <c r="C58" s="55"/>
      <c r="D58" s="51"/>
      <c r="E58" s="51"/>
      <c r="F58" s="51"/>
      <c r="G58" s="16">
        <v>-79</v>
      </c>
      <c r="H58" s="27" t="str">
        <f>IF(H51=G50,G52,IF(H51=G52,G50,0))</f>
        <v>Семенов Константин</v>
      </c>
      <c r="I58" s="62"/>
      <c r="J58" s="68" t="s">
        <v>20</v>
      </c>
      <c r="K58" s="68"/>
      <c r="L58"/>
      <c r="M58"/>
      <c r="N58"/>
      <c r="O58"/>
      <c r="P58"/>
      <c r="Q58"/>
      <c r="R58"/>
      <c r="S58"/>
    </row>
    <row r="59" spans="1:19" ht="12.75">
      <c r="A59" s="16"/>
      <c r="B59" s="51"/>
      <c r="C59" s="52">
        <v>87</v>
      </c>
      <c r="D59" s="65" t="s">
        <v>116</v>
      </c>
      <c r="E59" s="51"/>
      <c r="F59" s="51"/>
      <c r="G59" s="51"/>
      <c r="H59" s="52">
        <v>82</v>
      </c>
      <c r="I59" s="67" t="s">
        <v>121</v>
      </c>
      <c r="J59" s="65"/>
      <c r="K59" s="65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 t="str">
        <f>IF(C13=B12,B14,IF(C13=B14,B12,0))</f>
        <v>Бадретдинов Роман</v>
      </c>
      <c r="C60" s="55"/>
      <c r="D60" s="55"/>
      <c r="E60" s="51"/>
      <c r="F60" s="51"/>
      <c r="G60" s="16">
        <v>-80</v>
      </c>
      <c r="H60" s="28" t="str">
        <f>IF(H55=G54,G56,IF(H55=G56,G54,0))</f>
        <v>Железнов Дмитрий</v>
      </c>
      <c r="I60" s="62"/>
      <c r="J60" s="68" t="s">
        <v>21</v>
      </c>
      <c r="K60" s="68"/>
      <c r="L60"/>
      <c r="M60"/>
      <c r="N60"/>
      <c r="O60"/>
      <c r="P60"/>
      <c r="Q60"/>
      <c r="R60"/>
      <c r="S60"/>
    </row>
    <row r="61" spans="1:19" ht="12.75">
      <c r="A61" s="16"/>
      <c r="B61" s="52">
        <v>84</v>
      </c>
      <c r="C61" s="66" t="s">
        <v>116</v>
      </c>
      <c r="D61" s="55"/>
      <c r="E61" s="51"/>
      <c r="F61" s="51"/>
      <c r="G61" s="51"/>
      <c r="H61" s="16">
        <v>-82</v>
      </c>
      <c r="I61" s="27" t="str">
        <f>IF(I59=H58,H60,IF(I59=H60,H58,0))</f>
        <v>Семенов Константин</v>
      </c>
      <c r="J61" s="65"/>
      <c r="K61" s="65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 t="str">
        <f>IF(C17=B16,B18,IF(C17=B18,B16,0))</f>
        <v>Закареев Али</v>
      </c>
      <c r="C62" s="51"/>
      <c r="D62" s="55"/>
      <c r="E62" s="51"/>
      <c r="F62" s="51"/>
      <c r="G62" s="60"/>
      <c r="H62" s="51"/>
      <c r="I62" s="62"/>
      <c r="J62" s="68" t="s">
        <v>22</v>
      </c>
      <c r="K62" s="68"/>
      <c r="L62"/>
      <c r="M62"/>
      <c r="N62"/>
      <c r="O62"/>
      <c r="P62"/>
      <c r="Q62"/>
      <c r="R62"/>
      <c r="S62"/>
    </row>
    <row r="63" spans="1:19" ht="12.75">
      <c r="A63" s="16"/>
      <c r="B63" s="60"/>
      <c r="C63" s="51"/>
      <c r="D63" s="52">
        <v>89</v>
      </c>
      <c r="E63" s="65" t="s">
        <v>116</v>
      </c>
      <c r="F63" s="16">
        <v>-83</v>
      </c>
      <c r="G63" s="27" t="str">
        <f>IF(C57=B56,B58,IF(C57=B58,B56,0))</f>
        <v>нет</v>
      </c>
      <c r="H63" s="51"/>
      <c r="I63" s="51"/>
      <c r="J63" s="51"/>
      <c r="K63" s="51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 t="str">
        <f>IF(C21=B20,B22,IF(C21=B22,B20,0))</f>
        <v>Усков Сергей</v>
      </c>
      <c r="C64" s="51"/>
      <c r="D64" s="55"/>
      <c r="E64" s="58" t="s">
        <v>23</v>
      </c>
      <c r="F64" s="51"/>
      <c r="G64" s="52">
        <v>91</v>
      </c>
      <c r="H64" s="65" t="s">
        <v>98</v>
      </c>
      <c r="I64" s="51"/>
      <c r="J64" s="51"/>
      <c r="K64" s="51"/>
      <c r="L64"/>
      <c r="M64"/>
      <c r="N64"/>
      <c r="O64"/>
      <c r="P64"/>
      <c r="Q64"/>
      <c r="R64"/>
      <c r="S64"/>
    </row>
    <row r="65" spans="1:19" ht="12.75">
      <c r="A65" s="16"/>
      <c r="B65" s="52">
        <v>85</v>
      </c>
      <c r="C65" s="65" t="s">
        <v>93</v>
      </c>
      <c r="D65" s="55"/>
      <c r="E65" s="51"/>
      <c r="F65" s="16">
        <v>-84</v>
      </c>
      <c r="G65" s="28" t="str">
        <f>IF(C61=B60,B62,IF(C61=B62,B60,0))</f>
        <v>Закареев Али</v>
      </c>
      <c r="H65" s="55"/>
      <c r="I65" s="60"/>
      <c r="J65" s="51"/>
      <c r="K65" s="60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 t="str">
        <f>IF(C25=B24,B26,IF(C25=B26,B24,0))</f>
        <v>Толкачев Иван</v>
      </c>
      <c r="C66" s="55"/>
      <c r="D66" s="55"/>
      <c r="E66" s="51"/>
      <c r="F66" s="51"/>
      <c r="G66" s="51"/>
      <c r="H66" s="52">
        <v>93</v>
      </c>
      <c r="I66" s="69" t="s">
        <v>111</v>
      </c>
      <c r="J66" s="53"/>
      <c r="K66" s="53"/>
      <c r="L66"/>
      <c r="M66"/>
      <c r="N66"/>
      <c r="O66"/>
      <c r="P66"/>
      <c r="Q66"/>
      <c r="R66"/>
      <c r="S66"/>
    </row>
    <row r="67" spans="1:19" ht="12.75">
      <c r="A67" s="16"/>
      <c r="B67" s="51"/>
      <c r="C67" s="52">
        <v>88</v>
      </c>
      <c r="D67" s="66" t="s">
        <v>93</v>
      </c>
      <c r="E67" s="51"/>
      <c r="F67" s="16">
        <v>-85</v>
      </c>
      <c r="G67" s="27" t="str">
        <f>IF(C65=B64,B66,IF(C65=B66,B64,0))</f>
        <v>Усков Сергей</v>
      </c>
      <c r="H67" s="55"/>
      <c r="I67" s="70"/>
      <c r="J67" s="68" t="s">
        <v>24</v>
      </c>
      <c r="K67" s="68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 t="str">
        <f>IF(C29=B28,B30,IF(C29=B30,B28,0))</f>
        <v>Могилевская Инесса</v>
      </c>
      <c r="C68" s="55"/>
      <c r="D68" s="51"/>
      <c r="E68" s="51"/>
      <c r="F68" s="51"/>
      <c r="G68" s="52">
        <v>92</v>
      </c>
      <c r="H68" s="66" t="s">
        <v>111</v>
      </c>
      <c r="I68" s="62"/>
      <c r="J68" s="51"/>
      <c r="K68" s="62"/>
      <c r="L68"/>
      <c r="M68"/>
      <c r="N68"/>
      <c r="O68"/>
      <c r="P68"/>
      <c r="Q68"/>
      <c r="R68"/>
      <c r="S68"/>
    </row>
    <row r="69" spans="1:19" ht="12.75">
      <c r="A69" s="16"/>
      <c r="B69" s="52">
        <v>86</v>
      </c>
      <c r="C69" s="66" t="s">
        <v>118</v>
      </c>
      <c r="D69" s="16">
        <v>-89</v>
      </c>
      <c r="E69" s="27" t="str">
        <f>IF(E63=D59,D67,IF(E63=D67,D59,0))</f>
        <v>Толкачев Иван</v>
      </c>
      <c r="F69" s="16">
        <v>-86</v>
      </c>
      <c r="G69" s="28" t="str">
        <f>IF(C69=B68,B70,IF(C69=B70,B68,0))</f>
        <v>нет</v>
      </c>
      <c r="H69" s="51"/>
      <c r="I69" s="51"/>
      <c r="J69" s="51"/>
      <c r="K69" s="51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1"/>
      <c r="D70" s="51"/>
      <c r="E70" s="58" t="s">
        <v>25</v>
      </c>
      <c r="F70" s="51"/>
      <c r="G70" s="51"/>
      <c r="H70" s="16">
        <v>-93</v>
      </c>
      <c r="I70" s="27" t="str">
        <f>IF(I66=H64,H68,IF(I66=H68,H64,0))</f>
        <v>Закареев Али</v>
      </c>
      <c r="J70" s="65"/>
      <c r="K70" s="65"/>
      <c r="L70"/>
      <c r="M70"/>
      <c r="N70"/>
      <c r="O70"/>
      <c r="P70"/>
      <c r="Q70"/>
      <c r="R70"/>
      <c r="S70"/>
    </row>
    <row r="71" spans="1:19" ht="12.75">
      <c r="A71" s="51"/>
      <c r="B71" s="51"/>
      <c r="C71" s="16">
        <v>-87</v>
      </c>
      <c r="D71" s="27" t="str">
        <f>IF(D59=C57,C61,IF(D59=C61,C57,0))</f>
        <v>Ларионов Даниил</v>
      </c>
      <c r="E71" s="62"/>
      <c r="F71" s="51"/>
      <c r="G71" s="16">
        <v>-91</v>
      </c>
      <c r="H71" s="27" t="str">
        <f>IF(H64=G63,G65,IF(H64=G65,G63,0))</f>
        <v>нет</v>
      </c>
      <c r="I71" s="62"/>
      <c r="J71" s="68" t="s">
        <v>26</v>
      </c>
      <c r="K71" s="68"/>
      <c r="L71"/>
      <c r="M71"/>
      <c r="N71"/>
      <c r="O71"/>
      <c r="P71"/>
      <c r="Q71"/>
      <c r="R71"/>
      <c r="S71"/>
    </row>
    <row r="72" spans="1:19" ht="12.75">
      <c r="A72" s="51"/>
      <c r="B72" s="51"/>
      <c r="C72" s="51"/>
      <c r="D72" s="52">
        <v>90</v>
      </c>
      <c r="E72" s="65" t="s">
        <v>118</v>
      </c>
      <c r="F72" s="51"/>
      <c r="G72" s="51"/>
      <c r="H72" s="52">
        <v>94</v>
      </c>
      <c r="I72" s="67"/>
      <c r="J72" s="65"/>
      <c r="K72" s="65"/>
      <c r="L72"/>
      <c r="M72"/>
      <c r="N72"/>
      <c r="O72"/>
      <c r="P72"/>
      <c r="Q72"/>
      <c r="R72"/>
      <c r="S72"/>
    </row>
    <row r="73" spans="1:19" ht="12.75">
      <c r="A73" s="51"/>
      <c r="B73" s="51"/>
      <c r="C73" s="16">
        <v>-88</v>
      </c>
      <c r="D73" s="28" t="str">
        <f>IF(D67=C65,C69,IF(D67=C69,C65,0))</f>
        <v>Могилевская Инесса</v>
      </c>
      <c r="E73" s="58" t="s">
        <v>27</v>
      </c>
      <c r="F73" s="51"/>
      <c r="G73" s="16">
        <v>-92</v>
      </c>
      <c r="H73" s="28" t="str">
        <f>IF(H68=G67,G69,IF(H68=G69,G67,0))</f>
        <v>нет</v>
      </c>
      <c r="I73" s="62"/>
      <c r="J73" s="68" t="s">
        <v>28</v>
      </c>
      <c r="K73" s="68"/>
      <c r="L73"/>
      <c r="M73"/>
      <c r="N73"/>
      <c r="O73"/>
      <c r="P73"/>
      <c r="Q73"/>
      <c r="R73"/>
      <c r="S73"/>
    </row>
    <row r="74" spans="1:19" ht="12.75">
      <c r="A74" s="51"/>
      <c r="B74" s="51"/>
      <c r="C74" s="51"/>
      <c r="D74" s="16">
        <v>-90</v>
      </c>
      <c r="E74" s="27" t="str">
        <f>IF(E72=D71,D73,IF(E72=D73,D71,0))</f>
        <v>Ларионов Даниил</v>
      </c>
      <c r="F74" s="51"/>
      <c r="G74" s="51"/>
      <c r="H74" s="16">
        <v>-94</v>
      </c>
      <c r="I74" s="27">
        <f>IF(I72=H71,H73,IF(I72=H73,H71,0))</f>
        <v>0</v>
      </c>
      <c r="J74" s="65"/>
      <c r="K74" s="65"/>
      <c r="L74"/>
      <c r="M74"/>
      <c r="N74"/>
      <c r="O74"/>
      <c r="P74"/>
      <c r="Q74"/>
      <c r="R74"/>
      <c r="S74"/>
    </row>
    <row r="75" spans="1:19" ht="12.75">
      <c r="A75" s="51"/>
      <c r="B75" s="51"/>
      <c r="C75" s="60"/>
      <c r="D75" s="51"/>
      <c r="E75" s="58" t="s">
        <v>29</v>
      </c>
      <c r="F75" s="51"/>
      <c r="G75" s="60"/>
      <c r="H75" s="51"/>
      <c r="I75" s="62"/>
      <c r="J75" s="68" t="s">
        <v>30</v>
      </c>
      <c r="K75" s="68"/>
      <c r="L75"/>
      <c r="M75"/>
      <c r="N75"/>
      <c r="O75"/>
      <c r="P75"/>
      <c r="Q75"/>
      <c r="R75"/>
      <c r="S75"/>
    </row>
    <row r="76" spans="1:19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67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66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67</v>
      </c>
      <c r="B3" s="44"/>
      <c r="C3" s="44"/>
      <c r="D3" s="44"/>
      <c r="E3" s="44"/>
      <c r="F3" s="44"/>
      <c r="G3" s="44"/>
      <c r="H3" s="44"/>
      <c r="I3" s="44"/>
    </row>
    <row r="4" spans="1:9" ht="18">
      <c r="A4" s="41" t="s">
        <v>68</v>
      </c>
      <c r="B4" s="42">
        <v>1</v>
      </c>
      <c r="C4" s="43" t="str">
        <f>'Мстр.1'!F67</f>
        <v>Яковлев Михаил</v>
      </c>
      <c r="D4" s="40"/>
      <c r="E4" s="40"/>
      <c r="F4" s="40"/>
      <c r="G4" s="40"/>
      <c r="H4" s="40"/>
      <c r="I4" s="40"/>
    </row>
    <row r="5" spans="1:9" ht="18">
      <c r="A5" s="41" t="s">
        <v>69</v>
      </c>
      <c r="B5" s="42">
        <v>2</v>
      </c>
      <c r="C5" s="43" t="str">
        <f>'Мстр.2'!F7</f>
        <v>Аббасов Рустамхон</v>
      </c>
      <c r="D5" s="40"/>
      <c r="E5" s="40"/>
      <c r="F5" s="40"/>
      <c r="G5" s="40"/>
      <c r="H5" s="40"/>
      <c r="I5" s="40"/>
    </row>
    <row r="6" spans="1:9" ht="18">
      <c r="A6" s="41" t="s">
        <v>70</v>
      </c>
      <c r="B6" s="42">
        <v>3</v>
      </c>
      <c r="C6" s="43" t="str">
        <f>'Мстр.3'!J30</f>
        <v>Исмайлов Азат</v>
      </c>
      <c r="D6" s="40"/>
      <c r="E6" s="40"/>
      <c r="F6" s="40"/>
      <c r="G6" s="40"/>
      <c r="H6" s="40"/>
      <c r="I6" s="40"/>
    </row>
    <row r="7" spans="1:9" ht="18">
      <c r="A7" s="41" t="s">
        <v>71</v>
      </c>
      <c r="B7" s="42">
        <v>4</v>
      </c>
      <c r="C7" s="43" t="str">
        <f>'Мстр.3'!J35</f>
        <v>Валеев Риф</v>
      </c>
      <c r="D7" s="40"/>
      <c r="E7" s="40"/>
      <c r="F7" s="40"/>
      <c r="G7" s="40"/>
      <c r="H7" s="40"/>
      <c r="I7" s="40"/>
    </row>
    <row r="8" spans="1:9" ht="18">
      <c r="A8" s="41" t="s">
        <v>72</v>
      </c>
      <c r="B8" s="42">
        <v>5</v>
      </c>
      <c r="C8" s="43" t="str">
        <f>'Мстр.3'!J66</f>
        <v>Харламов Руслан</v>
      </c>
      <c r="D8" s="40"/>
      <c r="E8" s="40"/>
      <c r="F8" s="40"/>
      <c r="G8" s="40"/>
      <c r="H8" s="40"/>
      <c r="I8" s="40"/>
    </row>
    <row r="9" spans="1:9" ht="18">
      <c r="A9" s="41" t="s">
        <v>73</v>
      </c>
      <c r="B9" s="42">
        <v>6</v>
      </c>
      <c r="C9" s="43" t="str">
        <f>'Мстр.3'!J68</f>
        <v>Кузнецов Александр</v>
      </c>
      <c r="D9" s="40"/>
      <c r="E9" s="40"/>
      <c r="F9" s="40"/>
      <c r="G9" s="40"/>
      <c r="H9" s="40"/>
      <c r="I9" s="40"/>
    </row>
    <row r="10" spans="1:9" ht="18">
      <c r="A10" s="41" t="s">
        <v>74</v>
      </c>
      <c r="B10" s="42">
        <v>7</v>
      </c>
      <c r="C10" s="43" t="str">
        <f>'Мстр.3'!J70</f>
        <v>Шариков Сергей</v>
      </c>
      <c r="D10" s="40"/>
      <c r="E10" s="40"/>
      <c r="F10" s="40"/>
      <c r="G10" s="40"/>
      <c r="H10" s="40"/>
      <c r="I10" s="40"/>
    </row>
    <row r="11" spans="1:9" ht="18">
      <c r="A11" s="41" t="s">
        <v>75</v>
      </c>
      <c r="B11" s="42">
        <v>8</v>
      </c>
      <c r="C11" s="43" t="str">
        <f>'Мстр.3'!J72</f>
        <v>Срумов Антон</v>
      </c>
      <c r="D11" s="40"/>
      <c r="E11" s="40"/>
      <c r="F11" s="40"/>
      <c r="G11" s="40"/>
      <c r="H11" s="40"/>
      <c r="I11" s="40"/>
    </row>
    <row r="12" spans="1:9" ht="18">
      <c r="A12" s="41" t="s">
        <v>76</v>
      </c>
      <c r="B12" s="42">
        <v>9</v>
      </c>
      <c r="C12" s="43" t="str">
        <f>'Мстр.3'!D72</f>
        <v>Максютов Азат</v>
      </c>
      <c r="D12" s="40"/>
      <c r="E12" s="40"/>
      <c r="F12" s="40"/>
      <c r="G12" s="40"/>
      <c r="H12" s="40"/>
      <c r="I12" s="40"/>
    </row>
    <row r="13" spans="1:9" ht="18">
      <c r="A13" s="41" t="s">
        <v>77</v>
      </c>
      <c r="B13" s="42">
        <v>10</v>
      </c>
      <c r="C13" s="43" t="str">
        <f>'Мстр.3'!D75</f>
        <v>Хайруллин Ренат</v>
      </c>
      <c r="D13" s="40"/>
      <c r="E13" s="40"/>
      <c r="F13" s="40"/>
      <c r="G13" s="40"/>
      <c r="H13" s="40"/>
      <c r="I13" s="40"/>
    </row>
    <row r="14" spans="1:9" ht="18">
      <c r="A14" s="41" t="s">
        <v>78</v>
      </c>
      <c r="B14" s="42">
        <v>11</v>
      </c>
      <c r="C14" s="43" t="str">
        <f>'Мстр.3'!G70</f>
        <v>Сазонов Николай</v>
      </c>
      <c r="D14" s="40"/>
      <c r="E14" s="40"/>
      <c r="F14" s="40"/>
      <c r="G14" s="40"/>
      <c r="H14" s="40"/>
      <c r="I14" s="40"/>
    </row>
    <row r="15" spans="1:9" ht="18">
      <c r="A15" s="41" t="s">
        <v>79</v>
      </c>
      <c r="B15" s="42">
        <v>12</v>
      </c>
      <c r="C15" s="43" t="str">
        <f>'Мстр.3'!G72</f>
        <v>Салманов Сергей</v>
      </c>
      <c r="D15" s="40"/>
      <c r="E15" s="40"/>
      <c r="F15" s="40"/>
      <c r="G15" s="40"/>
      <c r="H15" s="40"/>
      <c r="I15" s="40"/>
    </row>
    <row r="16" spans="1:9" ht="18">
      <c r="A16" s="41" t="s">
        <v>80</v>
      </c>
      <c r="B16" s="42">
        <v>13</v>
      </c>
      <c r="C16" s="43" t="str">
        <f>'Мстр.3'!H76</f>
        <v>Коротеев Георгий</v>
      </c>
      <c r="D16" s="40"/>
      <c r="E16" s="40"/>
      <c r="F16" s="40"/>
      <c r="G16" s="40"/>
      <c r="H16" s="40"/>
      <c r="I16" s="40"/>
    </row>
    <row r="17" spans="1:9" ht="18">
      <c r="A17" s="41" t="s">
        <v>81</v>
      </c>
      <c r="B17" s="42">
        <v>14</v>
      </c>
      <c r="C17" s="43" t="str">
        <f>'Мстр.3'!H79</f>
        <v>Хабиров Марс</v>
      </c>
      <c r="D17" s="40"/>
      <c r="E17" s="40"/>
      <c r="F17" s="40"/>
      <c r="G17" s="40"/>
      <c r="H17" s="40"/>
      <c r="I17" s="40"/>
    </row>
    <row r="18" spans="1:9" ht="18">
      <c r="A18" s="41" t="s">
        <v>82</v>
      </c>
      <c r="B18" s="42">
        <v>15</v>
      </c>
      <c r="C18" s="43" t="str">
        <f>'Мстр.3'!J74</f>
        <v>Шапошников Александр</v>
      </c>
      <c r="D18" s="40"/>
      <c r="E18" s="40"/>
      <c r="F18" s="40"/>
      <c r="G18" s="40"/>
      <c r="H18" s="40"/>
      <c r="I18" s="40"/>
    </row>
    <row r="19" spans="1:9" ht="18">
      <c r="A19" s="41" t="s">
        <v>83</v>
      </c>
      <c r="B19" s="42">
        <v>16</v>
      </c>
      <c r="C19" s="43" t="str">
        <f>'Мстр.3'!J76</f>
        <v>Халимонов Евгений</v>
      </c>
      <c r="D19" s="40"/>
      <c r="E19" s="40"/>
      <c r="F19" s="40"/>
      <c r="G19" s="40"/>
      <c r="H19" s="40"/>
      <c r="I19" s="40"/>
    </row>
    <row r="20" spans="1:9" ht="18">
      <c r="A20" s="41" t="s">
        <v>84</v>
      </c>
      <c r="B20" s="42">
        <v>17</v>
      </c>
      <c r="C20" s="43" t="str">
        <f>'Мстр.3'!E84</f>
        <v>Ким Антон</v>
      </c>
      <c r="D20" s="40"/>
      <c r="E20" s="40"/>
      <c r="F20" s="40"/>
      <c r="G20" s="40"/>
      <c r="H20" s="40"/>
      <c r="I20" s="40"/>
    </row>
    <row r="21" spans="1:9" ht="18">
      <c r="A21" s="41" t="s">
        <v>85</v>
      </c>
      <c r="B21" s="42">
        <v>18</v>
      </c>
      <c r="C21" s="43" t="str">
        <f>'Мстр.3'!E90</f>
        <v>Фаткуллин Раис</v>
      </c>
      <c r="D21" s="40"/>
      <c r="E21" s="40"/>
      <c r="F21" s="40"/>
      <c r="G21" s="40"/>
      <c r="H21" s="40"/>
      <c r="I21" s="40"/>
    </row>
    <row r="22" spans="1:9" ht="18">
      <c r="A22" s="41" t="s">
        <v>86</v>
      </c>
      <c r="B22" s="42">
        <v>19</v>
      </c>
      <c r="C22" s="43" t="str">
        <f>'Мстр.3'!I82</f>
        <v>Ларионов Сергей</v>
      </c>
      <c r="D22" s="40"/>
      <c r="E22" s="40"/>
      <c r="F22" s="40"/>
      <c r="G22" s="40"/>
      <c r="H22" s="40"/>
      <c r="I22" s="40"/>
    </row>
    <row r="23" spans="1:9" ht="18">
      <c r="A23" s="41" t="s">
        <v>87</v>
      </c>
      <c r="B23" s="42">
        <v>20</v>
      </c>
      <c r="C23" s="43" t="str">
        <f>'Мстр.3'!I84</f>
        <v>Сафиуллин Александр</v>
      </c>
      <c r="D23" s="40"/>
      <c r="E23" s="40"/>
      <c r="F23" s="40"/>
      <c r="G23" s="40"/>
      <c r="H23" s="40"/>
      <c r="I23" s="40"/>
    </row>
    <row r="24" spans="1:9" ht="18">
      <c r="A24" s="41" t="s">
        <v>88</v>
      </c>
      <c r="B24" s="42">
        <v>21</v>
      </c>
      <c r="C24" s="43" t="str">
        <f>'Мстр.3'!I87</f>
        <v>Хадарин Артем</v>
      </c>
      <c r="D24" s="40"/>
      <c r="E24" s="40"/>
      <c r="F24" s="40"/>
      <c r="G24" s="40"/>
      <c r="H24" s="40"/>
      <c r="I24" s="40"/>
    </row>
    <row r="25" spans="1:9" ht="18">
      <c r="A25" s="41" t="s">
        <v>89</v>
      </c>
      <c r="B25" s="42">
        <v>22</v>
      </c>
      <c r="C25" s="43" t="str">
        <f>'Мстр.3'!I90</f>
        <v>Файзуллин Тимур</v>
      </c>
      <c r="D25" s="40"/>
      <c r="E25" s="40"/>
      <c r="F25" s="40"/>
      <c r="G25" s="40"/>
      <c r="H25" s="40"/>
      <c r="I25" s="40"/>
    </row>
    <row r="26" spans="1:9" ht="18">
      <c r="A26" s="41" t="s">
        <v>90</v>
      </c>
      <c r="B26" s="42">
        <v>23</v>
      </c>
      <c r="C26" s="43" t="str">
        <f>'Мстр.4'!F6</f>
        <v>Вафин Егор</v>
      </c>
      <c r="D26" s="40"/>
      <c r="E26" s="40"/>
      <c r="F26" s="40"/>
      <c r="G26" s="40"/>
      <c r="H26" s="40"/>
      <c r="I26" s="40"/>
    </row>
    <row r="27" spans="1:9" ht="18">
      <c r="A27" s="41" t="s">
        <v>91</v>
      </c>
      <c r="B27" s="42">
        <v>24</v>
      </c>
      <c r="C27" s="43" t="str">
        <f>'Мстр.4'!F8</f>
        <v>Мазурин Александр</v>
      </c>
      <c r="D27" s="40"/>
      <c r="E27" s="40"/>
      <c r="F27" s="40"/>
      <c r="G27" s="40"/>
      <c r="H27" s="40"/>
      <c r="I27" s="40"/>
    </row>
    <row r="28" spans="1:9" ht="18">
      <c r="A28" s="41" t="s">
        <v>92</v>
      </c>
      <c r="B28" s="42">
        <v>25</v>
      </c>
      <c r="C28" s="43" t="str">
        <f>'Мстр.4'!E12</f>
        <v>Зарипов Айрат</v>
      </c>
      <c r="D28" s="40"/>
      <c r="E28" s="40"/>
      <c r="F28" s="40"/>
      <c r="G28" s="40"/>
      <c r="H28" s="40"/>
      <c r="I28" s="40"/>
    </row>
    <row r="29" spans="1:9" ht="18">
      <c r="A29" s="41" t="s">
        <v>93</v>
      </c>
      <c r="B29" s="42">
        <v>26</v>
      </c>
      <c r="C29" s="43" t="str">
        <f>'Мстр.4'!E18</f>
        <v>Абдрашитов Айнур</v>
      </c>
      <c r="D29" s="40"/>
      <c r="E29" s="40"/>
      <c r="F29" s="40"/>
      <c r="G29" s="40"/>
      <c r="H29" s="40"/>
      <c r="I29" s="40"/>
    </row>
    <row r="30" spans="1:9" ht="18">
      <c r="A30" s="41" t="s">
        <v>94</v>
      </c>
      <c r="B30" s="42">
        <v>27</v>
      </c>
      <c r="C30" s="43" t="str">
        <f>'Мстр.4'!I5</f>
        <v>Семенов Юрий</v>
      </c>
      <c r="D30" s="40"/>
      <c r="E30" s="40"/>
      <c r="F30" s="40"/>
      <c r="G30" s="40"/>
      <c r="H30" s="40"/>
      <c r="I30" s="40"/>
    </row>
    <row r="31" spans="1:9" ht="18">
      <c r="A31" s="41" t="s">
        <v>95</v>
      </c>
      <c r="B31" s="42">
        <v>28</v>
      </c>
      <c r="C31" s="43" t="str">
        <f>'Мстр.4'!I7</f>
        <v>Закареев Али</v>
      </c>
      <c r="D31" s="40"/>
      <c r="E31" s="40"/>
      <c r="F31" s="40"/>
      <c r="G31" s="40"/>
      <c r="H31" s="40"/>
      <c r="I31" s="40"/>
    </row>
    <row r="32" spans="1:9" ht="18">
      <c r="A32" s="41" t="s">
        <v>96</v>
      </c>
      <c r="B32" s="42">
        <v>29</v>
      </c>
      <c r="C32" s="43" t="str">
        <f>'Мстр.4'!J12</f>
        <v>Полушин Сергей</v>
      </c>
      <c r="D32" s="40"/>
      <c r="E32" s="40"/>
      <c r="F32" s="40"/>
      <c r="G32" s="40"/>
      <c r="H32" s="40"/>
      <c r="I32" s="40"/>
    </row>
    <row r="33" spans="1:9" ht="18">
      <c r="A33" s="41" t="s">
        <v>97</v>
      </c>
      <c r="B33" s="42">
        <v>30</v>
      </c>
      <c r="C33" s="43" t="str">
        <f>'Мстр.4'!J15</f>
        <v>Толкачев Иван</v>
      </c>
      <c r="D33" s="40"/>
      <c r="E33" s="40"/>
      <c r="F33" s="40"/>
      <c r="G33" s="40"/>
      <c r="H33" s="40"/>
      <c r="I33" s="40"/>
    </row>
    <row r="34" spans="1:9" ht="18">
      <c r="A34" s="41" t="s">
        <v>98</v>
      </c>
      <c r="B34" s="42">
        <v>31</v>
      </c>
      <c r="C34" s="43" t="str">
        <f>'Мстр.4'!H17</f>
        <v>Семенов Константин</v>
      </c>
      <c r="D34" s="40"/>
      <c r="E34" s="40"/>
      <c r="F34" s="40"/>
      <c r="G34" s="40"/>
      <c r="H34" s="40"/>
      <c r="I34" s="40"/>
    </row>
    <row r="35" spans="1:9" ht="18">
      <c r="A35" s="41" t="s">
        <v>99</v>
      </c>
      <c r="B35" s="42">
        <v>32</v>
      </c>
      <c r="C35" s="43" t="str">
        <f>'Мстр.4'!H19</f>
        <v>Рахматуллин Равиль</v>
      </c>
      <c r="D35" s="40"/>
      <c r="E35" s="40"/>
      <c r="F35" s="40"/>
      <c r="G35" s="40"/>
      <c r="H35" s="40"/>
      <c r="I35" s="40"/>
    </row>
    <row r="36" spans="1:9" ht="18">
      <c r="A36" s="41" t="s">
        <v>100</v>
      </c>
      <c r="B36" s="42">
        <v>33</v>
      </c>
      <c r="C36" s="43" t="str">
        <f>'Мстр.4'!E35</f>
        <v>Ишметов Александр</v>
      </c>
      <c r="D36" s="40"/>
      <c r="E36" s="40"/>
      <c r="F36" s="40"/>
      <c r="G36" s="40"/>
      <c r="H36" s="40"/>
      <c r="I36" s="40"/>
    </row>
    <row r="37" spans="1:9" ht="18">
      <c r="A37" s="41" t="s">
        <v>64</v>
      </c>
      <c r="B37" s="42">
        <v>34</v>
      </c>
      <c r="C37" s="43">
        <f>'Мстр.4'!E38</f>
        <v>0</v>
      </c>
      <c r="D37" s="40"/>
      <c r="E37" s="40"/>
      <c r="F37" s="40"/>
      <c r="G37" s="40"/>
      <c r="H37" s="40"/>
      <c r="I37" s="40"/>
    </row>
    <row r="38" spans="1:9" ht="18">
      <c r="A38" s="41" t="s">
        <v>64</v>
      </c>
      <c r="B38" s="42">
        <v>35</v>
      </c>
      <c r="C38" s="43">
        <f>'Мстр.4'!J22</f>
        <v>0</v>
      </c>
      <c r="D38" s="40"/>
      <c r="E38" s="40"/>
      <c r="F38" s="40"/>
      <c r="G38" s="40"/>
      <c r="H38" s="40"/>
      <c r="I38" s="40"/>
    </row>
    <row r="39" spans="1:9" ht="18">
      <c r="A39" s="41" t="s">
        <v>64</v>
      </c>
      <c r="B39" s="42">
        <v>36</v>
      </c>
      <c r="C39" s="43">
        <f>'Мстр.4'!J24</f>
        <v>0</v>
      </c>
      <c r="D39" s="40"/>
      <c r="E39" s="40"/>
      <c r="F39" s="40"/>
      <c r="G39" s="40"/>
      <c r="H39" s="40"/>
      <c r="I39" s="40"/>
    </row>
    <row r="40" spans="1:9" ht="18">
      <c r="A40" s="41" t="s">
        <v>64</v>
      </c>
      <c r="B40" s="42">
        <v>37</v>
      </c>
      <c r="C40" s="43">
        <f>'Мстр.4'!J28</f>
        <v>0</v>
      </c>
      <c r="D40" s="40"/>
      <c r="E40" s="40"/>
      <c r="F40" s="40"/>
      <c r="G40" s="40"/>
      <c r="H40" s="40"/>
      <c r="I40" s="40"/>
    </row>
    <row r="41" spans="1:9" ht="18">
      <c r="A41" s="41" t="s">
        <v>64</v>
      </c>
      <c r="B41" s="42">
        <v>38</v>
      </c>
      <c r="C41" s="43">
        <f>'Мстр.4'!J31</f>
        <v>0</v>
      </c>
      <c r="D41" s="40"/>
      <c r="E41" s="40"/>
      <c r="F41" s="40"/>
      <c r="G41" s="40"/>
      <c r="H41" s="40"/>
      <c r="I41" s="40"/>
    </row>
    <row r="42" spans="1:9" ht="18">
      <c r="A42" s="41" t="s">
        <v>64</v>
      </c>
      <c r="B42" s="42">
        <v>39</v>
      </c>
      <c r="C42" s="43">
        <f>'Мстр.4'!H33</f>
        <v>0</v>
      </c>
      <c r="D42" s="40"/>
      <c r="E42" s="40"/>
      <c r="F42" s="40"/>
      <c r="G42" s="40"/>
      <c r="H42" s="40"/>
      <c r="I42" s="40"/>
    </row>
    <row r="43" spans="1:9" ht="18">
      <c r="A43" s="41" t="s">
        <v>64</v>
      </c>
      <c r="B43" s="42">
        <v>40</v>
      </c>
      <c r="C43" s="43">
        <f>'Мстр.4'!H35</f>
        <v>0</v>
      </c>
      <c r="D43" s="40"/>
      <c r="E43" s="40"/>
      <c r="F43" s="40"/>
      <c r="G43" s="40"/>
      <c r="H43" s="40"/>
      <c r="I43" s="40"/>
    </row>
    <row r="44" spans="1:9" ht="18">
      <c r="A44" s="41" t="s">
        <v>64</v>
      </c>
      <c r="B44" s="42">
        <v>41</v>
      </c>
      <c r="C44" s="43">
        <f>'Мстр.4'!J43</f>
        <v>0</v>
      </c>
      <c r="D44" s="40"/>
      <c r="E44" s="40"/>
      <c r="F44" s="40"/>
      <c r="G44" s="40"/>
      <c r="H44" s="40"/>
      <c r="I44" s="40"/>
    </row>
    <row r="45" spans="1:9" ht="18">
      <c r="A45" s="41" t="s">
        <v>64</v>
      </c>
      <c r="B45" s="42">
        <v>42</v>
      </c>
      <c r="C45" s="43">
        <f>'Мстр.4'!J49</f>
        <v>0</v>
      </c>
      <c r="D45" s="40"/>
      <c r="E45" s="40"/>
      <c r="F45" s="40"/>
      <c r="G45" s="40"/>
      <c r="H45" s="40"/>
      <c r="I45" s="40"/>
    </row>
    <row r="46" spans="1:9" ht="18">
      <c r="A46" s="41" t="s">
        <v>64</v>
      </c>
      <c r="B46" s="42">
        <v>43</v>
      </c>
      <c r="C46" s="43">
        <f>'Мстр.4'!J52</f>
        <v>0</v>
      </c>
      <c r="D46" s="40"/>
      <c r="E46" s="40"/>
      <c r="F46" s="40"/>
      <c r="G46" s="40"/>
      <c r="H46" s="40"/>
      <c r="I46" s="40"/>
    </row>
    <row r="47" spans="1:9" ht="18">
      <c r="A47" s="41" t="s">
        <v>64</v>
      </c>
      <c r="B47" s="42">
        <v>44</v>
      </c>
      <c r="C47" s="43">
        <f>'Мстр.4'!J54</f>
        <v>0</v>
      </c>
      <c r="D47" s="40"/>
      <c r="E47" s="40"/>
      <c r="F47" s="40"/>
      <c r="G47" s="40"/>
      <c r="H47" s="40"/>
      <c r="I47" s="40"/>
    </row>
    <row r="48" spans="1:9" ht="18">
      <c r="A48" s="41" t="s">
        <v>64</v>
      </c>
      <c r="B48" s="42">
        <v>45</v>
      </c>
      <c r="C48" s="43">
        <f>'Мстр.4'!G53</f>
        <v>0</v>
      </c>
      <c r="D48" s="40"/>
      <c r="E48" s="40"/>
      <c r="F48" s="40"/>
      <c r="G48" s="40"/>
      <c r="H48" s="40"/>
      <c r="I48" s="40"/>
    </row>
    <row r="49" spans="1:9" ht="18">
      <c r="A49" s="41" t="s">
        <v>64</v>
      </c>
      <c r="B49" s="42">
        <v>46</v>
      </c>
      <c r="C49" s="43">
        <f>'Мстр.4'!G56</f>
        <v>0</v>
      </c>
      <c r="D49" s="40"/>
      <c r="E49" s="40"/>
      <c r="F49" s="40"/>
      <c r="G49" s="40"/>
      <c r="H49" s="40"/>
      <c r="I49" s="40"/>
    </row>
    <row r="50" spans="1:9" ht="18">
      <c r="A50" s="41" t="s">
        <v>64</v>
      </c>
      <c r="B50" s="42">
        <v>47</v>
      </c>
      <c r="C50" s="43">
        <f>'Мстр.4'!J56</f>
        <v>0</v>
      </c>
      <c r="D50" s="40"/>
      <c r="E50" s="40"/>
      <c r="F50" s="40"/>
      <c r="G50" s="40"/>
      <c r="H50" s="40"/>
      <c r="I50" s="40"/>
    </row>
    <row r="51" spans="1:9" ht="18">
      <c r="A51" s="41" t="s">
        <v>64</v>
      </c>
      <c r="B51" s="42">
        <v>48</v>
      </c>
      <c r="C51" s="43">
        <f>'Мстр.4'!J58</f>
        <v>0</v>
      </c>
      <c r="D51" s="40"/>
      <c r="E51" s="40"/>
      <c r="F51" s="40"/>
      <c r="G51" s="40"/>
      <c r="H51" s="40"/>
      <c r="I51" s="40"/>
    </row>
    <row r="52" spans="1:9" ht="18">
      <c r="A52" s="41" t="s">
        <v>64</v>
      </c>
      <c r="B52" s="42">
        <v>49</v>
      </c>
      <c r="C52" s="43">
        <f>'Мстр.4'!E68</f>
        <v>0</v>
      </c>
      <c r="D52" s="40"/>
      <c r="E52" s="40"/>
      <c r="F52" s="40"/>
      <c r="G52" s="40"/>
      <c r="H52" s="40"/>
      <c r="I52" s="40"/>
    </row>
    <row r="53" spans="1:9" ht="18">
      <c r="A53" s="41" t="s">
        <v>64</v>
      </c>
      <c r="B53" s="42">
        <v>50</v>
      </c>
      <c r="C53" s="43">
        <f>'Мстр.4'!E71</f>
        <v>0</v>
      </c>
      <c r="D53" s="40"/>
      <c r="E53" s="40"/>
      <c r="F53" s="40"/>
      <c r="G53" s="40"/>
      <c r="H53" s="40"/>
      <c r="I53" s="40"/>
    </row>
    <row r="54" spans="1:9" ht="18">
      <c r="A54" s="41" t="s">
        <v>64</v>
      </c>
      <c r="B54" s="42">
        <v>51</v>
      </c>
      <c r="C54" s="43">
        <f>'Мстр.4'!G59</f>
        <v>0</v>
      </c>
      <c r="D54" s="40"/>
      <c r="E54" s="40"/>
      <c r="F54" s="40"/>
      <c r="G54" s="40"/>
      <c r="H54" s="40"/>
      <c r="I54" s="40"/>
    </row>
    <row r="55" spans="1:9" ht="18">
      <c r="A55" s="41" t="s">
        <v>64</v>
      </c>
      <c r="B55" s="42">
        <v>52</v>
      </c>
      <c r="C55" s="43">
        <f>'Мстр.4'!G61</f>
        <v>0</v>
      </c>
      <c r="D55" s="40"/>
      <c r="E55" s="40"/>
      <c r="F55" s="40"/>
      <c r="G55" s="40"/>
      <c r="H55" s="40"/>
      <c r="I55" s="40"/>
    </row>
    <row r="56" spans="1:9" ht="18">
      <c r="A56" s="41" t="s">
        <v>64</v>
      </c>
      <c r="B56" s="42">
        <v>53</v>
      </c>
      <c r="C56" s="43">
        <f>'Мстр.4'!J67</f>
        <v>0</v>
      </c>
      <c r="D56" s="40"/>
      <c r="E56" s="40"/>
      <c r="F56" s="40"/>
      <c r="G56" s="40"/>
      <c r="H56" s="40"/>
      <c r="I56" s="40"/>
    </row>
    <row r="57" spans="1:9" ht="18">
      <c r="A57" s="41" t="s">
        <v>64</v>
      </c>
      <c r="B57" s="42">
        <v>54</v>
      </c>
      <c r="C57" s="43">
        <f>'Мстр.4'!J70</f>
        <v>0</v>
      </c>
      <c r="D57" s="40"/>
      <c r="E57" s="40"/>
      <c r="F57" s="40"/>
      <c r="G57" s="40"/>
      <c r="H57" s="40"/>
      <c r="I57" s="40"/>
    </row>
    <row r="58" spans="1:9" ht="18">
      <c r="A58" s="41" t="s">
        <v>64</v>
      </c>
      <c r="B58" s="42">
        <v>55</v>
      </c>
      <c r="C58" s="43">
        <f>'Мстр.4'!F86</f>
        <v>0</v>
      </c>
      <c r="D58" s="40"/>
      <c r="E58" s="40"/>
      <c r="F58" s="40"/>
      <c r="G58" s="40"/>
      <c r="H58" s="40"/>
      <c r="I58" s="40"/>
    </row>
    <row r="59" spans="1:9" ht="18">
      <c r="A59" s="41" t="s">
        <v>64</v>
      </c>
      <c r="B59" s="42">
        <v>56</v>
      </c>
      <c r="C59" s="43">
        <f>'Мстр.4'!F88</f>
        <v>0</v>
      </c>
      <c r="D59" s="40"/>
      <c r="E59" s="40"/>
      <c r="F59" s="40"/>
      <c r="G59" s="40"/>
      <c r="H59" s="40"/>
      <c r="I59" s="40"/>
    </row>
    <row r="60" spans="1:9" ht="18">
      <c r="A60" s="41" t="s">
        <v>64</v>
      </c>
      <c r="B60" s="42">
        <v>57</v>
      </c>
      <c r="C60" s="43">
        <f>'Мстр.4'!J78</f>
        <v>0</v>
      </c>
      <c r="D60" s="40"/>
      <c r="E60" s="40"/>
      <c r="F60" s="40"/>
      <c r="G60" s="40"/>
      <c r="H60" s="40"/>
      <c r="I60" s="40"/>
    </row>
    <row r="61" spans="1:9" ht="18">
      <c r="A61" s="41" t="s">
        <v>64</v>
      </c>
      <c r="B61" s="42">
        <v>58</v>
      </c>
      <c r="C61" s="43">
        <f>'Мстр.4'!J84</f>
        <v>0</v>
      </c>
      <c r="D61" s="40"/>
      <c r="E61" s="40"/>
      <c r="F61" s="40"/>
      <c r="G61" s="40"/>
      <c r="H61" s="40"/>
      <c r="I61" s="40"/>
    </row>
    <row r="62" spans="1:9" ht="18">
      <c r="A62" s="41" t="s">
        <v>64</v>
      </c>
      <c r="B62" s="42">
        <v>59</v>
      </c>
      <c r="C62" s="43">
        <f>'Мстр.4'!J88</f>
        <v>0</v>
      </c>
      <c r="D62" s="40"/>
      <c r="E62" s="40"/>
      <c r="F62" s="40"/>
      <c r="G62" s="40"/>
      <c r="H62" s="40"/>
      <c r="I62" s="40"/>
    </row>
    <row r="63" spans="1:9" ht="18">
      <c r="A63" s="41" t="s">
        <v>64</v>
      </c>
      <c r="B63" s="42">
        <v>60</v>
      </c>
      <c r="C63" s="43">
        <f>'Мстр.4'!J90</f>
        <v>0</v>
      </c>
      <c r="D63" s="40"/>
      <c r="E63" s="40"/>
      <c r="F63" s="40"/>
      <c r="G63" s="40"/>
      <c r="H63" s="40"/>
      <c r="I63" s="40"/>
    </row>
    <row r="64" spans="1:9" ht="18">
      <c r="A64" s="41" t="s">
        <v>64</v>
      </c>
      <c r="B64" s="42">
        <v>61</v>
      </c>
      <c r="C64" s="43">
        <f>'Мстр.4'!D89</f>
        <v>0</v>
      </c>
      <c r="D64" s="40"/>
      <c r="E64" s="40"/>
      <c r="F64" s="40"/>
      <c r="G64" s="40"/>
      <c r="H64" s="40"/>
      <c r="I64" s="40"/>
    </row>
    <row r="65" spans="1:9" ht="18">
      <c r="A65" s="41" t="s">
        <v>64</v>
      </c>
      <c r="B65" s="42">
        <v>62</v>
      </c>
      <c r="C65" s="43">
        <f>'Мстр.4'!D92</f>
        <v>0</v>
      </c>
      <c r="D65" s="40"/>
      <c r="E65" s="40"/>
      <c r="F65" s="40"/>
      <c r="G65" s="40"/>
      <c r="H65" s="40"/>
      <c r="I65" s="40"/>
    </row>
    <row r="66" spans="1:9" ht="18">
      <c r="A66" s="41" t="s">
        <v>64</v>
      </c>
      <c r="B66" s="42">
        <v>63</v>
      </c>
      <c r="C66" s="43">
        <f>'Мстр.4'!G92</f>
        <v>0</v>
      </c>
      <c r="D66" s="40"/>
      <c r="E66" s="40"/>
      <c r="F66" s="40"/>
      <c r="G66" s="40"/>
      <c r="H66" s="40"/>
      <c r="I66" s="40"/>
    </row>
    <row r="67" spans="1:9" ht="18">
      <c r="A67" s="41" t="s">
        <v>64</v>
      </c>
      <c r="B67" s="42">
        <v>64</v>
      </c>
      <c r="C67" s="43" t="str">
        <f>'Мстр.4'!G94</f>
        <v>нет</v>
      </c>
      <c r="D67" s="40"/>
      <c r="E67" s="40"/>
      <c r="F67" s="40"/>
      <c r="G67" s="40"/>
      <c r="H67" s="40"/>
      <c r="I67" s="40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1:AM81"/>
  <sheetViews>
    <sheetView showRowColHeaders="0" view="pageBreakPreview" zoomScaleNormal="76" zoomScaleSheetLayoutView="100" workbookViewId="0" topLeftCell="A1">
      <selection activeCell="A1" sqref="A1:I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6" t="str">
        <f>СпМ!A1</f>
        <v>Кубок Башкортостана 2009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5" t="str">
        <f>СпМ!A2</f>
        <v>Финал Турнира "Исай Лев"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>
      <c r="A3" s="45" t="str">
        <f>СпМ!A3</f>
        <v>24 октября 2009 г.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">
        <v>1</v>
      </c>
      <c r="B4" s="17" t="str">
        <f>СпМ!A4</f>
        <v>Яковлев Михаил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</v>
      </c>
      <c r="C5" s="30" t="s">
        <v>68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64</v>
      </c>
      <c r="B6" s="18" t="str">
        <f>СпМ!A67</f>
        <v>нет</v>
      </c>
      <c r="C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33</v>
      </c>
      <c r="D7" s="30" t="s">
        <v>68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33</v>
      </c>
      <c r="B8" s="17" t="str">
        <f>СпМ!A36</f>
        <v>Рахматуллин Равиль</v>
      </c>
      <c r="C8" s="7"/>
      <c r="D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2</v>
      </c>
      <c r="C9" s="31" t="s">
        <v>100</v>
      </c>
      <c r="D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32</v>
      </c>
      <c r="B10" s="18" t="str">
        <f>СпМ!A35</f>
        <v>Ишметов Александр</v>
      </c>
      <c r="D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49</v>
      </c>
      <c r="E11" s="30" t="s">
        <v>68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17</v>
      </c>
      <c r="B12" s="17" t="str">
        <f>СпМ!A20</f>
        <v>Ларионов Сергей</v>
      </c>
      <c r="D12" s="7"/>
      <c r="E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3</v>
      </c>
      <c r="C13" s="30" t="s">
        <v>84</v>
      </c>
      <c r="D13" s="7"/>
      <c r="E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48</v>
      </c>
      <c r="B14" s="18" t="str">
        <f>СпМ!A51</f>
        <v>нет</v>
      </c>
      <c r="C14" s="7"/>
      <c r="D14" s="7"/>
      <c r="E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34</v>
      </c>
      <c r="D15" s="31" t="s">
        <v>83</v>
      </c>
      <c r="E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49</v>
      </c>
      <c r="B16" s="17" t="str">
        <f>СпМ!A52</f>
        <v>нет</v>
      </c>
      <c r="C16" s="7"/>
      <c r="E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4</v>
      </c>
      <c r="C17" s="31" t="s">
        <v>83</v>
      </c>
      <c r="E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16</v>
      </c>
      <c r="B18" s="18" t="str">
        <f>СпМ!A19</f>
        <v>Сафиуллин Александр</v>
      </c>
      <c r="E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57</v>
      </c>
      <c r="F19" s="30" t="s">
        <v>68</v>
      </c>
      <c r="G19" s="8"/>
      <c r="H19" s="8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9</v>
      </c>
      <c r="B20" s="17" t="str">
        <f>СпМ!A12</f>
        <v>Срумов Антон</v>
      </c>
      <c r="E20" s="7"/>
      <c r="F20" s="7"/>
      <c r="G20" s="8"/>
      <c r="H20" s="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5</v>
      </c>
      <c r="C21" s="30" t="s">
        <v>76</v>
      </c>
      <c r="E21" s="7"/>
      <c r="F21" s="7"/>
      <c r="G21" s="8"/>
      <c r="H21" s="8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56</v>
      </c>
      <c r="B22" s="18" t="str">
        <f>СпМ!A59</f>
        <v>нет</v>
      </c>
      <c r="C22" s="7"/>
      <c r="E22" s="7"/>
      <c r="F22" s="7"/>
      <c r="G22" s="8"/>
      <c r="H22" s="8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35</v>
      </c>
      <c r="D23" s="30" t="s">
        <v>76</v>
      </c>
      <c r="E23" s="7"/>
      <c r="F23" s="7"/>
      <c r="G23" s="8"/>
      <c r="H23" s="8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41</v>
      </c>
      <c r="B24" s="17" t="str">
        <f>СпМ!A44</f>
        <v>нет</v>
      </c>
      <c r="C24" s="7"/>
      <c r="D24" s="7"/>
      <c r="E24" s="7"/>
      <c r="F24" s="7"/>
      <c r="G24" s="8"/>
      <c r="H24" s="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6</v>
      </c>
      <c r="C25" s="31" t="s">
        <v>91</v>
      </c>
      <c r="D25" s="7"/>
      <c r="E25" s="7"/>
      <c r="F25" s="7"/>
      <c r="G25" s="8"/>
      <c r="H25" s="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24</v>
      </c>
      <c r="B26" s="18" t="str">
        <f>СпМ!A27</f>
        <v>Семенов Юрий</v>
      </c>
      <c r="D26" s="7"/>
      <c r="E26" s="7"/>
      <c r="F26" s="7"/>
      <c r="G26" s="8"/>
      <c r="H26" s="8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50</v>
      </c>
      <c r="E27" s="31" t="s">
        <v>76</v>
      </c>
      <c r="F27" s="7"/>
      <c r="G27" s="8"/>
      <c r="H27" s="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25</v>
      </c>
      <c r="B28" s="17" t="str">
        <f>СпМ!A28</f>
        <v>Хадарин Артем</v>
      </c>
      <c r="D28" s="7"/>
      <c r="F28" s="7"/>
      <c r="G28" s="8"/>
      <c r="H28" s="8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7</v>
      </c>
      <c r="C29" s="30" t="s">
        <v>92</v>
      </c>
      <c r="D29" s="7"/>
      <c r="F29" s="7"/>
      <c r="G29" s="8"/>
      <c r="H29" s="8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40</v>
      </c>
      <c r="B30" s="18" t="str">
        <f>СпМ!A43</f>
        <v>нет</v>
      </c>
      <c r="C30" s="7"/>
      <c r="D30" s="7"/>
      <c r="F30" s="7"/>
      <c r="G30" s="8"/>
      <c r="H30" s="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36</v>
      </c>
      <c r="D31" s="31" t="s">
        <v>75</v>
      </c>
      <c r="F31" s="7"/>
      <c r="G31" s="8"/>
      <c r="H31" s="8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57</v>
      </c>
      <c r="B32" s="17" t="str">
        <f>СпМ!A60</f>
        <v>нет</v>
      </c>
      <c r="C32" s="7"/>
      <c r="F32" s="7"/>
      <c r="G32" s="8"/>
      <c r="H32" s="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8</v>
      </c>
      <c r="C33" s="31" t="s">
        <v>75</v>
      </c>
      <c r="F33" s="7"/>
      <c r="G33" s="8"/>
      <c r="H33" s="8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8</v>
      </c>
      <c r="B34" s="18" t="str">
        <f>СпМ!A11</f>
        <v>Максютов Азат</v>
      </c>
      <c r="F34" s="7"/>
      <c r="G34" s="8"/>
      <c r="H34" s="8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61</v>
      </c>
      <c r="G35" s="38" t="s">
        <v>68</v>
      </c>
      <c r="H35" s="30"/>
      <c r="I35" s="30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5</v>
      </c>
      <c r="B36" s="17" t="str">
        <f>СпМ!A8</f>
        <v>Исмайлов Азат</v>
      </c>
      <c r="F36" s="7"/>
      <c r="G36" s="8"/>
      <c r="H36" s="8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9</v>
      </c>
      <c r="C37" s="30" t="s">
        <v>72</v>
      </c>
      <c r="F37" s="7"/>
      <c r="G37" s="8"/>
      <c r="H37" s="8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60</v>
      </c>
      <c r="B38" s="18" t="str">
        <f>СпМ!A63</f>
        <v>нет</v>
      </c>
      <c r="C38" s="7"/>
      <c r="F38" s="7"/>
      <c r="G38" s="8"/>
      <c r="H38" s="8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37</v>
      </c>
      <c r="D39" s="30" t="s">
        <v>72</v>
      </c>
      <c r="F39" s="7"/>
      <c r="G39" s="8"/>
      <c r="H39" s="8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37</v>
      </c>
      <c r="B40" s="17" t="str">
        <f>СпМ!A40</f>
        <v>нет</v>
      </c>
      <c r="C40" s="7"/>
      <c r="D40" s="7"/>
      <c r="F40" s="7"/>
      <c r="G40" s="8"/>
      <c r="H40" s="8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10</v>
      </c>
      <c r="C41" s="31" t="s">
        <v>95</v>
      </c>
      <c r="D41" s="7"/>
      <c r="F41" s="7"/>
      <c r="G41" s="8"/>
      <c r="H41" s="8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28</v>
      </c>
      <c r="B42" s="18" t="str">
        <f>СпМ!A31</f>
        <v>Зарипов Айрат</v>
      </c>
      <c r="D42" s="7"/>
      <c r="F42" s="7"/>
      <c r="G42" s="8"/>
      <c r="H42" s="8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51</v>
      </c>
      <c r="E43" s="30" t="s">
        <v>72</v>
      </c>
      <c r="F43" s="7"/>
      <c r="G43" s="8"/>
      <c r="H43" s="8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21</v>
      </c>
      <c r="B44" s="17" t="str">
        <f>СпМ!A24</f>
        <v>Ким Антон</v>
      </c>
      <c r="D44" s="7"/>
      <c r="E44" s="7"/>
      <c r="F44" s="7"/>
      <c r="G44" s="8"/>
      <c r="H44" s="8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11</v>
      </c>
      <c r="C45" s="30" t="s">
        <v>88</v>
      </c>
      <c r="D45" s="7"/>
      <c r="E45" s="7"/>
      <c r="F45" s="7"/>
      <c r="G45" s="8"/>
      <c r="H45" s="8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44</v>
      </c>
      <c r="B46" s="18" t="str">
        <f>СпМ!A47</f>
        <v>нет</v>
      </c>
      <c r="C46" s="7"/>
      <c r="D46" s="7"/>
      <c r="E46" s="7"/>
      <c r="F46" s="7"/>
      <c r="G46" s="8"/>
      <c r="H46" s="8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38</v>
      </c>
      <c r="D47" s="31" t="s">
        <v>88</v>
      </c>
      <c r="E47" s="7"/>
      <c r="F47" s="7"/>
      <c r="G47" s="8"/>
      <c r="H47" s="8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53</v>
      </c>
      <c r="B48" s="17" t="str">
        <f>СпМ!A56</f>
        <v>нет</v>
      </c>
      <c r="C48" s="7"/>
      <c r="E48" s="7"/>
      <c r="F48" s="7"/>
      <c r="G48" s="8"/>
      <c r="H48" s="8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12</v>
      </c>
      <c r="C49" s="31" t="s">
        <v>79</v>
      </c>
      <c r="E49" s="7"/>
      <c r="F49" s="7"/>
      <c r="G49" s="8"/>
      <c r="H49" s="8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12</v>
      </c>
      <c r="B50" s="18" t="str">
        <f>СпМ!A15</f>
        <v>Мазурин Александр</v>
      </c>
      <c r="E50" s="7"/>
      <c r="F50" s="7"/>
      <c r="G50" s="8"/>
      <c r="H50" s="8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58</v>
      </c>
      <c r="F51" s="31" t="s">
        <v>72</v>
      </c>
      <c r="G51" s="8"/>
      <c r="H51" s="8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13</v>
      </c>
      <c r="B52" s="17" t="str">
        <f>СпМ!A16</f>
        <v>Сазонов Николай</v>
      </c>
      <c r="E52" s="7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13</v>
      </c>
      <c r="C53" s="30" t="s">
        <v>80</v>
      </c>
      <c r="E53" s="7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52</v>
      </c>
      <c r="B54" s="18" t="str">
        <f>СпМ!A55</f>
        <v>нет</v>
      </c>
      <c r="C54" s="7"/>
      <c r="E54" s="7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39</v>
      </c>
      <c r="D55" s="30" t="s">
        <v>80</v>
      </c>
      <c r="E55" s="7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45</v>
      </c>
      <c r="B56" s="17" t="str">
        <f>СпМ!A48</f>
        <v>нет</v>
      </c>
      <c r="C56" s="7"/>
      <c r="D56" s="7"/>
      <c r="E56" s="7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14</v>
      </c>
      <c r="C57" s="31" t="s">
        <v>87</v>
      </c>
      <c r="D57" s="7"/>
      <c r="E57" s="7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20</v>
      </c>
      <c r="B58" s="18" t="str">
        <f>СпМ!A23</f>
        <v>Фаткуллин Раис</v>
      </c>
      <c r="D58" s="7"/>
      <c r="E58" s="7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52</v>
      </c>
      <c r="E59" s="31" t="s">
        <v>71</v>
      </c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29</v>
      </c>
      <c r="B60" s="17" t="str">
        <f>СпМ!A32</f>
        <v>Полушин Сергей</v>
      </c>
      <c r="D60" s="7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15</v>
      </c>
      <c r="C61" s="30" t="s">
        <v>96</v>
      </c>
      <c r="D61" s="7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36</v>
      </c>
      <c r="B62" s="18" t="str">
        <f>СпМ!A39</f>
        <v>нет</v>
      </c>
      <c r="C62" s="7"/>
      <c r="D62" s="7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40</v>
      </c>
      <c r="D63" s="31" t="s">
        <v>71</v>
      </c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61</v>
      </c>
      <c r="B64" s="17" t="str">
        <f>СпМ!A64</f>
        <v>нет</v>
      </c>
      <c r="C64" s="7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16</v>
      </c>
      <c r="C65" s="31" t="s">
        <v>71</v>
      </c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4</v>
      </c>
      <c r="B66" s="18" t="str">
        <f>СпМ!A7</f>
        <v>Валеев Риф</v>
      </c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13.5" customHeight="1">
      <c r="F67" s="30" t="s">
        <v>68</v>
      </c>
      <c r="G67" s="30"/>
      <c r="H67" s="30"/>
      <c r="I67" s="31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6:39" ht="13.5" customHeight="1">
      <c r="F68" s="16" t="s">
        <v>0</v>
      </c>
      <c r="G68" s="9"/>
      <c r="H68" s="9"/>
      <c r="I68" s="20">
        <v>63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ht="6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</sheetData>
  <sheetProtection sheet="1" objects="1" scenarios="1"/>
  <mergeCells count="3">
    <mergeCell ref="A3:I3"/>
    <mergeCell ref="A1:I1"/>
    <mergeCell ref="A2:I2"/>
  </mergeCells>
  <conditionalFormatting sqref="G1:I1 A4:I68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1:AM80"/>
  <sheetViews>
    <sheetView showRowColHeaders="0" view="pageBreakPreview" zoomScaleNormal="76" zoomScaleSheetLayoutView="100" workbookViewId="0" topLeftCell="A1">
      <selection activeCell="A1" sqref="A1:I1"/>
    </sheetView>
  </sheetViews>
  <sheetFormatPr defaultColWidth="9.00390625" defaultRowHeight="6" customHeight="1"/>
  <cols>
    <col min="1" max="1" width="6.00390625" style="5" customWidth="1"/>
    <col min="2" max="2" width="18.875" style="5" customWidth="1"/>
    <col min="3" max="6" width="16.75390625" style="5" customWidth="1"/>
    <col min="7" max="9" width="6.75390625" style="5" customWidth="1"/>
    <col min="10" max="11" width="6.75390625" style="9" customWidth="1"/>
    <col min="12" max="39" width="9.125" style="9" customWidth="1"/>
    <col min="40" max="16384" width="9.125" style="5" customWidth="1"/>
  </cols>
  <sheetData>
    <row r="1" spans="1:9" ht="13.5" customHeight="1">
      <c r="A1" s="46" t="str">
        <f>СпМ!A1</f>
        <v>Кубок Башкортостана 2009</v>
      </c>
      <c r="B1" s="46"/>
      <c r="C1" s="46"/>
      <c r="D1" s="46"/>
      <c r="E1" s="46"/>
      <c r="F1" s="46"/>
      <c r="G1" s="46"/>
      <c r="H1" s="46"/>
      <c r="I1" s="46"/>
    </row>
    <row r="2" spans="1:9" ht="13.5" customHeight="1">
      <c r="A2" s="45" t="str">
        <f>СпМ!A2</f>
        <v>Финал Турнира "Исай Лев"</v>
      </c>
      <c r="B2" s="45"/>
      <c r="C2" s="45"/>
      <c r="D2" s="45"/>
      <c r="E2" s="45"/>
      <c r="F2" s="45"/>
      <c r="G2" s="45"/>
      <c r="H2" s="45"/>
      <c r="I2" s="45"/>
    </row>
    <row r="3" spans="1:9" ht="13.5" customHeight="1">
      <c r="A3" s="45" t="str">
        <f>СпМ!A3</f>
        <v>24 октября 2009 г.</v>
      </c>
      <c r="B3" s="45"/>
      <c r="C3" s="45"/>
      <c r="D3" s="45"/>
      <c r="E3" s="45"/>
      <c r="F3" s="45"/>
      <c r="G3" s="45"/>
      <c r="H3" s="45"/>
      <c r="I3" s="45"/>
    </row>
    <row r="4" spans="1:39" ht="13.5" customHeight="1">
      <c r="A4" s="4">
        <v>3</v>
      </c>
      <c r="B4" s="17" t="str">
        <f>СпМ!A6</f>
        <v>Кузнецов Александр</v>
      </c>
      <c r="F4" s="10"/>
      <c r="G4" s="10"/>
      <c r="H4" s="10"/>
      <c r="I4" s="7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2:39" ht="13.5" customHeight="1">
      <c r="B5" s="6">
        <v>17</v>
      </c>
      <c r="C5" s="30" t="s">
        <v>70</v>
      </c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ht="13.5" customHeight="1">
      <c r="A6" s="4">
        <v>62</v>
      </c>
      <c r="B6" s="18" t="str">
        <f>СпМ!A65</f>
        <v>нет</v>
      </c>
      <c r="C6" s="7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3.5" customHeight="1">
      <c r="C7" s="6">
        <v>41</v>
      </c>
      <c r="D7" s="30" t="s">
        <v>70</v>
      </c>
      <c r="F7" s="27" t="str">
        <f>IF('Мстр.1'!F67='Мстр.1'!G35,'Мстр.2'!G35,IF('Мстр.1'!F67='Мстр.2'!G35,'Мстр.1'!G35,0))</f>
        <v>Аббасов Рустамхон</v>
      </c>
      <c r="G7" s="27"/>
      <c r="H7" s="27"/>
      <c r="I7" s="28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ht="13.5" customHeight="1">
      <c r="A8" s="4">
        <v>35</v>
      </c>
      <c r="B8" s="17" t="str">
        <f>СпМ!A38</f>
        <v>нет</v>
      </c>
      <c r="C8" s="7"/>
      <c r="D8" s="7"/>
      <c r="F8" s="11" t="s">
        <v>1</v>
      </c>
      <c r="G8" s="10"/>
      <c r="H8" s="10"/>
      <c r="I8" s="6">
        <v>-63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3.5" customHeight="1">
      <c r="B9" s="6">
        <v>18</v>
      </c>
      <c r="C9" s="31" t="s">
        <v>97</v>
      </c>
      <c r="D9" s="7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ht="13.5" customHeight="1">
      <c r="A10" s="4">
        <v>30</v>
      </c>
      <c r="B10" s="18" t="str">
        <f>СпМ!A33</f>
        <v>Абдрашитов Айнур</v>
      </c>
      <c r="D10" s="7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4:39" ht="13.5" customHeight="1">
      <c r="D11" s="6">
        <v>53</v>
      </c>
      <c r="E11" s="30" t="s">
        <v>70</v>
      </c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ht="13.5" customHeight="1">
      <c r="A12" s="4">
        <v>19</v>
      </c>
      <c r="B12" s="17" t="str">
        <f>СпМ!A22</f>
        <v>Вафин Егор</v>
      </c>
      <c r="D12" s="7"/>
      <c r="E12" s="7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3.5" customHeight="1">
      <c r="B13" s="6">
        <v>19</v>
      </c>
      <c r="C13" s="30" t="s">
        <v>86</v>
      </c>
      <c r="D13" s="7"/>
      <c r="E13" s="7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ht="13.5" customHeight="1">
      <c r="A14" s="4">
        <v>46</v>
      </c>
      <c r="B14" s="18" t="str">
        <f>СпМ!A49</f>
        <v>нет</v>
      </c>
      <c r="C14" s="7"/>
      <c r="D14" s="7"/>
      <c r="E14" s="7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3:39" ht="13.5" customHeight="1">
      <c r="C15" s="6">
        <v>42</v>
      </c>
      <c r="D15" s="31" t="s">
        <v>81</v>
      </c>
      <c r="E15" s="7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13.5" customHeight="1">
      <c r="A16" s="4">
        <v>51</v>
      </c>
      <c r="B16" s="17" t="str">
        <f>СпМ!A54</f>
        <v>нет</v>
      </c>
      <c r="C16" s="7"/>
      <c r="E16" s="7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39" ht="13.5" customHeight="1">
      <c r="B17" s="6">
        <v>20</v>
      </c>
      <c r="C17" s="31" t="s">
        <v>81</v>
      </c>
      <c r="E17" s="7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3.5" customHeight="1">
      <c r="A18" s="4">
        <v>14</v>
      </c>
      <c r="B18" s="18" t="str">
        <f>СпМ!A17</f>
        <v>Хайруллин Ренат</v>
      </c>
      <c r="E18" s="7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5:39" ht="13.5" customHeight="1">
      <c r="E19" s="6">
        <v>59</v>
      </c>
      <c r="F19" s="30" t="s">
        <v>73</v>
      </c>
      <c r="G19" s="8"/>
      <c r="H19" s="8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3.5" customHeight="1">
      <c r="A20" s="4">
        <v>11</v>
      </c>
      <c r="B20" s="17" t="str">
        <f>СпМ!A14</f>
        <v>Коротеев Георгий</v>
      </c>
      <c r="E20" s="7"/>
      <c r="F20" s="7"/>
      <c r="G20" s="8"/>
      <c r="H20" s="8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2:39" ht="13.5" customHeight="1">
      <c r="B21" s="6">
        <v>21</v>
      </c>
      <c r="C21" s="30" t="s">
        <v>78</v>
      </c>
      <c r="E21" s="7"/>
      <c r="F21" s="7"/>
      <c r="G21" s="8"/>
      <c r="H21" s="8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3.5" customHeight="1">
      <c r="A22" s="4">
        <v>54</v>
      </c>
      <c r="B22" s="18" t="str">
        <f>СпМ!A57</f>
        <v>нет</v>
      </c>
      <c r="C22" s="7"/>
      <c r="E22" s="7"/>
      <c r="F22" s="7"/>
      <c r="G22" s="8"/>
      <c r="H22" s="8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3:39" ht="13.5" customHeight="1">
      <c r="C23" s="6">
        <v>43</v>
      </c>
      <c r="D23" s="30" t="s">
        <v>78</v>
      </c>
      <c r="E23" s="7"/>
      <c r="F23" s="7"/>
      <c r="G23" s="8"/>
      <c r="H23" s="8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3.5" customHeight="1">
      <c r="A24" s="4">
        <v>43</v>
      </c>
      <c r="B24" s="17" t="str">
        <f>СпМ!A46</f>
        <v>нет</v>
      </c>
      <c r="C24" s="7"/>
      <c r="D24" s="7"/>
      <c r="E24" s="7"/>
      <c r="F24" s="7"/>
      <c r="G24" s="8"/>
      <c r="H24" s="8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2:39" ht="13.5" customHeight="1">
      <c r="B25" s="6">
        <v>22</v>
      </c>
      <c r="C25" s="31" t="s">
        <v>89</v>
      </c>
      <c r="D25" s="7"/>
      <c r="E25" s="7"/>
      <c r="F25" s="7"/>
      <c r="G25" s="8"/>
      <c r="H25" s="8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3.5" customHeight="1">
      <c r="A26" s="4">
        <v>22</v>
      </c>
      <c r="B26" s="18" t="str">
        <f>СпМ!A25</f>
        <v>Халимонов Евгений</v>
      </c>
      <c r="D26" s="7"/>
      <c r="E26" s="7"/>
      <c r="F26" s="7"/>
      <c r="G26" s="8"/>
      <c r="H26" s="8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4:39" ht="13.5" customHeight="1">
      <c r="D27" s="6">
        <v>54</v>
      </c>
      <c r="E27" s="31" t="s">
        <v>73</v>
      </c>
      <c r="F27" s="7"/>
      <c r="G27" s="8"/>
      <c r="H27" s="8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3.5" customHeight="1">
      <c r="A28" s="4">
        <v>27</v>
      </c>
      <c r="B28" s="17" t="str">
        <f>СпМ!A30</f>
        <v>Семенов Константин</v>
      </c>
      <c r="D28" s="7"/>
      <c r="F28" s="7"/>
      <c r="G28" s="8"/>
      <c r="H28" s="8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2:39" ht="13.5" customHeight="1">
      <c r="B29" s="6">
        <v>23</v>
      </c>
      <c r="C29" s="30" t="s">
        <v>94</v>
      </c>
      <c r="D29" s="7"/>
      <c r="F29" s="7"/>
      <c r="G29" s="8"/>
      <c r="H29" s="8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3.5" customHeight="1">
      <c r="A30" s="4">
        <v>38</v>
      </c>
      <c r="B30" s="18" t="str">
        <f>СпМ!A41</f>
        <v>нет</v>
      </c>
      <c r="C30" s="7"/>
      <c r="D30" s="7"/>
      <c r="F30" s="7"/>
      <c r="G30" s="8"/>
      <c r="H30" s="8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3:39" ht="13.5" customHeight="1">
      <c r="C31" s="6">
        <v>44</v>
      </c>
      <c r="D31" s="31" t="s">
        <v>73</v>
      </c>
      <c r="F31" s="7"/>
      <c r="G31" s="8"/>
      <c r="H31" s="8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3.5" customHeight="1">
      <c r="A32" s="4">
        <v>59</v>
      </c>
      <c r="B32" s="17" t="str">
        <f>СпМ!A62</f>
        <v>нет</v>
      </c>
      <c r="C32" s="7"/>
      <c r="F32" s="7"/>
      <c r="G32" s="8"/>
      <c r="H32" s="8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2:39" ht="13.5" customHeight="1">
      <c r="B33" s="6">
        <v>24</v>
      </c>
      <c r="C33" s="31" t="s">
        <v>73</v>
      </c>
      <c r="F33" s="7"/>
      <c r="G33" s="8"/>
      <c r="H33" s="8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3.5" customHeight="1">
      <c r="A34" s="4">
        <v>6</v>
      </c>
      <c r="B34" s="18" t="str">
        <f>СпМ!A9</f>
        <v>Харламов Руслан</v>
      </c>
      <c r="F34" s="7"/>
      <c r="G34" s="12"/>
      <c r="H34" s="8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6:39" ht="13.5" customHeight="1">
      <c r="F35" s="6">
        <v>62</v>
      </c>
      <c r="G35" s="38" t="s">
        <v>69</v>
      </c>
      <c r="H35" s="30"/>
      <c r="I35" s="3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3.5" customHeight="1">
      <c r="A36" s="4">
        <v>7</v>
      </c>
      <c r="B36" s="17" t="str">
        <f>СпМ!A10</f>
        <v>Шапошников Александр</v>
      </c>
      <c r="F36" s="7"/>
      <c r="G36" s="8"/>
      <c r="H36" s="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2:39" ht="13.5" customHeight="1">
      <c r="B37" s="6">
        <v>25</v>
      </c>
      <c r="C37" s="30" t="s">
        <v>74</v>
      </c>
      <c r="F37" s="7"/>
      <c r="G37" s="8"/>
      <c r="H37" s="8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3.5" customHeight="1">
      <c r="A38" s="4">
        <v>58</v>
      </c>
      <c r="B38" s="18" t="str">
        <f>СпМ!A61</f>
        <v>нет</v>
      </c>
      <c r="C38" s="7"/>
      <c r="F38" s="7"/>
      <c r="G38" s="8"/>
      <c r="H38" s="8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3:39" ht="13.5" customHeight="1">
      <c r="C39" s="6">
        <v>45</v>
      </c>
      <c r="D39" s="30" t="s">
        <v>74</v>
      </c>
      <c r="F39" s="7"/>
      <c r="G39" s="8"/>
      <c r="H39" s="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3.5" customHeight="1">
      <c r="A40" s="4">
        <v>39</v>
      </c>
      <c r="B40" s="17" t="str">
        <f>СпМ!A42</f>
        <v>нет</v>
      </c>
      <c r="C40" s="7"/>
      <c r="D40" s="7"/>
      <c r="F40" s="7"/>
      <c r="G40" s="8"/>
      <c r="H40" s="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3.5" customHeight="1">
      <c r="B41" s="6">
        <v>26</v>
      </c>
      <c r="C41" s="31" t="s">
        <v>93</v>
      </c>
      <c r="D41" s="7"/>
      <c r="F41" s="7"/>
      <c r="G41" s="8"/>
      <c r="H41" s="8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3.5" customHeight="1">
      <c r="A42" s="4">
        <v>26</v>
      </c>
      <c r="B42" s="18" t="str">
        <f>СпМ!A29</f>
        <v>Толкачев Иван</v>
      </c>
      <c r="D42" s="7"/>
      <c r="F42" s="7"/>
      <c r="G42" s="8"/>
      <c r="H42" s="8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4:39" ht="13.5" customHeight="1">
      <c r="D43" s="6">
        <v>55</v>
      </c>
      <c r="E43" s="30" t="s">
        <v>77</v>
      </c>
      <c r="F43" s="7"/>
      <c r="G43" s="8"/>
      <c r="H43" s="8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3.5" customHeight="1">
      <c r="A44" s="4">
        <v>23</v>
      </c>
      <c r="B44" s="17" t="str">
        <f>СпМ!A26</f>
        <v>Файзуллин Тимур</v>
      </c>
      <c r="D44" s="7"/>
      <c r="E44" s="7"/>
      <c r="F44" s="7"/>
      <c r="G44" s="8"/>
      <c r="H44" s="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2:39" ht="13.5" customHeight="1">
      <c r="B45" s="6">
        <v>27</v>
      </c>
      <c r="C45" s="30" t="s">
        <v>90</v>
      </c>
      <c r="D45" s="7"/>
      <c r="E45" s="7"/>
      <c r="F45" s="7"/>
      <c r="G45" s="8"/>
      <c r="H45" s="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3.5" customHeight="1">
      <c r="A46" s="4">
        <v>42</v>
      </c>
      <c r="B46" s="18" t="str">
        <f>СпМ!A45</f>
        <v>нет</v>
      </c>
      <c r="C46" s="7"/>
      <c r="D46" s="7"/>
      <c r="E46" s="7"/>
      <c r="F46" s="7"/>
      <c r="G46" s="8"/>
      <c r="H46" s="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3:39" ht="13.5" customHeight="1">
      <c r="C47" s="6">
        <v>46</v>
      </c>
      <c r="D47" s="31" t="s">
        <v>77</v>
      </c>
      <c r="E47" s="7"/>
      <c r="F47" s="7"/>
      <c r="G47" s="8"/>
      <c r="H47" s="8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3.5" customHeight="1">
      <c r="A48" s="4">
        <v>55</v>
      </c>
      <c r="B48" s="17" t="str">
        <f>СпМ!A58</f>
        <v>нет</v>
      </c>
      <c r="C48" s="7"/>
      <c r="E48" s="7"/>
      <c r="F48" s="7"/>
      <c r="G48" s="8"/>
      <c r="H48" s="8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2:39" ht="13.5" customHeight="1">
      <c r="B49" s="6">
        <v>28</v>
      </c>
      <c r="C49" s="31" t="s">
        <v>77</v>
      </c>
      <c r="E49" s="7"/>
      <c r="F49" s="7"/>
      <c r="G49" s="8"/>
      <c r="H49" s="8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3.5" customHeight="1">
      <c r="A50" s="4">
        <v>10</v>
      </c>
      <c r="B50" s="18" t="str">
        <f>СпМ!A13</f>
        <v>Шариков Сергей</v>
      </c>
      <c r="E50" s="7"/>
      <c r="F50" s="7"/>
      <c r="G50" s="8"/>
      <c r="H50" s="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5:39" ht="13.5" customHeight="1">
      <c r="E51" s="6">
        <v>60</v>
      </c>
      <c r="F51" s="31" t="s">
        <v>69</v>
      </c>
      <c r="G51" s="8"/>
      <c r="H51" s="8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3.5" customHeight="1">
      <c r="A52" s="4">
        <v>15</v>
      </c>
      <c r="B52" s="17" t="str">
        <f>СпМ!A18</f>
        <v>Салманов Сергей</v>
      </c>
      <c r="E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39" ht="13.5" customHeight="1">
      <c r="B53" s="6">
        <v>29</v>
      </c>
      <c r="C53" s="30" t="s">
        <v>82</v>
      </c>
      <c r="E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ht="13.5" customHeight="1">
      <c r="A54" s="4">
        <v>50</v>
      </c>
      <c r="B54" s="18" t="str">
        <f>СпМ!A53</f>
        <v>нет</v>
      </c>
      <c r="C54" s="7"/>
      <c r="E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3:39" ht="13.5" customHeight="1">
      <c r="C55" s="6">
        <v>47</v>
      </c>
      <c r="D55" s="30" t="s">
        <v>82</v>
      </c>
      <c r="E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ht="13.5" customHeight="1">
      <c r="A56" s="4">
        <v>47</v>
      </c>
      <c r="B56" s="17" t="str">
        <f>СпМ!A50</f>
        <v>нет</v>
      </c>
      <c r="C56" s="7"/>
      <c r="D56" s="7"/>
      <c r="E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2:39" ht="13.5" customHeight="1">
      <c r="B57" s="6">
        <v>30</v>
      </c>
      <c r="C57" s="31" t="s">
        <v>85</v>
      </c>
      <c r="D57" s="7"/>
      <c r="E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ht="13.5" customHeight="1">
      <c r="A58" s="4">
        <v>18</v>
      </c>
      <c r="B58" s="18" t="str">
        <f>СпМ!A21</f>
        <v>Хабиров Марс</v>
      </c>
      <c r="D58" s="7"/>
      <c r="E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4:39" ht="13.5" customHeight="1">
      <c r="D59" s="6">
        <v>56</v>
      </c>
      <c r="E59" s="31" t="s">
        <v>69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ht="13.5" customHeight="1">
      <c r="A60" s="4">
        <v>31</v>
      </c>
      <c r="B60" s="17" t="str">
        <f>СпМ!A34</f>
        <v>Закареев Али</v>
      </c>
      <c r="D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2:39" ht="13.5" customHeight="1">
      <c r="B61" s="6">
        <v>31</v>
      </c>
      <c r="C61" s="30" t="s">
        <v>98</v>
      </c>
      <c r="D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ht="13.5" customHeight="1">
      <c r="A62" s="4">
        <v>34</v>
      </c>
      <c r="B62" s="18" t="str">
        <f>СпМ!A37</f>
        <v>нет</v>
      </c>
      <c r="C62" s="7"/>
      <c r="D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3:39" ht="13.5" customHeight="1">
      <c r="C63" s="6">
        <v>48</v>
      </c>
      <c r="D63" s="31" t="s">
        <v>69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ht="13.5" customHeight="1">
      <c r="A64" s="4">
        <v>63</v>
      </c>
      <c r="B64" s="17" t="str">
        <f>СпМ!A66</f>
        <v>нет</v>
      </c>
      <c r="C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2:39" ht="13.5" customHeight="1">
      <c r="B65" s="6">
        <v>32</v>
      </c>
      <c r="C65" s="31" t="s">
        <v>69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ht="13.5" customHeight="1">
      <c r="A66" s="4">
        <v>2</v>
      </c>
      <c r="B66" s="18" t="str">
        <f>СпМ!A5</f>
        <v>Аббасов Рустамхон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6:39" ht="6.75" customHeight="1">
      <c r="F67" s="9"/>
      <c r="G67" s="9"/>
      <c r="H67" s="9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ht="6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ht="6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ht="6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ht="6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ht="6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ht="6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ht="6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ht="6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ht="6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ht="6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ht="6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ht="6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ht="6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</sheetData>
  <sheetProtection sheet="1" objects="1" scenarios="1"/>
  <mergeCells count="3">
    <mergeCell ref="A3:I3"/>
    <mergeCell ref="A1:I1"/>
    <mergeCell ref="A2:I2"/>
  </mergeCells>
  <conditionalFormatting sqref="G1:I1 A4:I67 C1:E1 C2:G3 I2:I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GridLines="0" showRowColHeaders="0" showZeros="0" showOutlineSymbol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1" customWidth="1"/>
    <col min="2" max="2" width="15.75390625" style="1" customWidth="1"/>
    <col min="3" max="9" width="10.75390625" style="1" customWidth="1"/>
    <col min="10" max="10" width="16.25390625" style="1" customWidth="1"/>
    <col min="11" max="21" width="9.125" style="2" customWidth="1"/>
    <col min="22" max="16384" width="9.125" style="1" customWidth="1"/>
  </cols>
  <sheetData>
    <row r="1" spans="1:10" ht="9.75" customHeight="1">
      <c r="A1" s="45" t="str">
        <f>СпМ!A1</f>
        <v>Кубок Башкортостана 2009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9.75" customHeight="1">
      <c r="A2" s="45" t="str">
        <f>СпМ!A2</f>
        <v>Финал Турнира "Исай Лев"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9.75" customHeight="1">
      <c r="A3" s="45" t="str">
        <f>СпМ!A3</f>
        <v>24 октября 2009 г.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6" customHeight="1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21" ht="9.75" customHeight="1">
      <c r="A5" s="20">
        <v>-1</v>
      </c>
      <c r="B5" s="27" t="str">
        <f>IF('Мстр.1'!C5='Мстр.1'!B4,'Мстр.1'!B6,IF('Мстр.1'!C5='Мстр.1'!B6,'Мстр.1'!B4,0))</f>
        <v>нет</v>
      </c>
      <c r="C5" s="19"/>
      <c r="D5" s="20">
        <v>-49</v>
      </c>
      <c r="E5" s="27" t="str">
        <f>IF('Мстр.1'!E11='Мстр.1'!D7,'Мстр.1'!D15,IF('Мстр.1'!E11='Мстр.1'!D15,'Мстр.1'!D7,0))</f>
        <v>Сафиуллин Александр</v>
      </c>
      <c r="F5" s="19"/>
      <c r="G5" s="19"/>
      <c r="H5" s="19"/>
      <c r="I5" s="19"/>
      <c r="J5" s="19"/>
      <c r="K5"/>
      <c r="L5"/>
      <c r="M5"/>
      <c r="N5"/>
      <c r="O5"/>
      <c r="P5"/>
      <c r="Q5"/>
      <c r="R5"/>
      <c r="S5"/>
      <c r="T5"/>
      <c r="U5"/>
    </row>
    <row r="6" spans="1:21" ht="9.75" customHeight="1">
      <c r="A6" s="20"/>
      <c r="B6" s="6">
        <v>64</v>
      </c>
      <c r="C6" s="32" t="s">
        <v>99</v>
      </c>
      <c r="D6" s="19"/>
      <c r="E6" s="21"/>
      <c r="F6" s="19"/>
      <c r="G6" s="19"/>
      <c r="H6" s="19"/>
      <c r="I6" s="22"/>
      <c r="J6" s="19"/>
      <c r="K6"/>
      <c r="L6"/>
      <c r="M6"/>
      <c r="N6"/>
      <c r="O6"/>
      <c r="P6"/>
      <c r="Q6"/>
      <c r="R6"/>
      <c r="S6"/>
      <c r="T6"/>
      <c r="U6"/>
    </row>
    <row r="7" spans="1:21" ht="9.75" customHeight="1">
      <c r="A7" s="20">
        <v>-2</v>
      </c>
      <c r="B7" s="28" t="str">
        <f>IF('Мстр.1'!C9='Мстр.1'!B8,'Мстр.1'!B10,IF('Мстр.1'!C9='Мстр.1'!B10,'Мстр.1'!B8,0))</f>
        <v>Ишметов Александр</v>
      </c>
      <c r="C7" s="6">
        <v>80</v>
      </c>
      <c r="D7" s="32" t="s">
        <v>98</v>
      </c>
      <c r="E7" s="6">
        <v>104</v>
      </c>
      <c r="F7" s="32" t="s">
        <v>85</v>
      </c>
      <c r="G7" s="19"/>
      <c r="H7" s="20">
        <v>-61</v>
      </c>
      <c r="I7" s="27" t="str">
        <f>IF('Мстр.1'!G35='Мстр.1'!F19,'Мстр.1'!F51,IF('Мстр.1'!G35='Мстр.1'!F51,'Мстр.1'!F19,0))</f>
        <v>Исмайлов Азат</v>
      </c>
      <c r="J7" s="19"/>
      <c r="K7"/>
      <c r="L7"/>
      <c r="M7"/>
      <c r="N7"/>
      <c r="O7"/>
      <c r="P7"/>
      <c r="Q7"/>
      <c r="R7"/>
      <c r="S7"/>
      <c r="T7"/>
      <c r="U7"/>
    </row>
    <row r="8" spans="1:21" ht="9.75" customHeight="1">
      <c r="A8" s="20"/>
      <c r="B8" s="20">
        <v>-48</v>
      </c>
      <c r="C8" s="28" t="str">
        <f>IF('Мстр.2'!D63='Мстр.2'!C61,'Мстр.2'!C65,IF('Мстр.2'!D63='Мстр.2'!C65,'Мстр.2'!C61,0))</f>
        <v>Закареев Али</v>
      </c>
      <c r="D8" s="21"/>
      <c r="E8" s="21"/>
      <c r="F8" s="21"/>
      <c r="G8" s="19"/>
      <c r="H8" s="19"/>
      <c r="I8" s="21"/>
      <c r="J8" s="19"/>
      <c r="K8"/>
      <c r="L8"/>
      <c r="M8"/>
      <c r="N8"/>
      <c r="O8"/>
      <c r="P8"/>
      <c r="Q8"/>
      <c r="R8"/>
      <c r="S8"/>
      <c r="T8"/>
      <c r="U8"/>
    </row>
    <row r="9" spans="1:21" ht="9.75" customHeight="1">
      <c r="A9" s="20">
        <v>-3</v>
      </c>
      <c r="B9" s="27" t="str">
        <f>IF('Мстр.1'!C13='Мстр.1'!B12,'Мстр.1'!B14,IF('Мстр.1'!C13='Мстр.1'!B14,'Мстр.1'!B12,0))</f>
        <v>нет</v>
      </c>
      <c r="C9" s="19"/>
      <c r="D9" s="6">
        <v>96</v>
      </c>
      <c r="E9" s="33" t="s">
        <v>85</v>
      </c>
      <c r="F9" s="21"/>
      <c r="G9" s="19"/>
      <c r="H9" s="19"/>
      <c r="I9" s="23"/>
      <c r="J9" s="19"/>
      <c r="K9"/>
      <c r="L9"/>
      <c r="M9"/>
      <c r="N9"/>
      <c r="O9"/>
      <c r="P9"/>
      <c r="Q9"/>
      <c r="R9"/>
      <c r="S9"/>
      <c r="T9"/>
      <c r="U9"/>
    </row>
    <row r="10" spans="1:21" ht="9.75" customHeight="1">
      <c r="A10" s="20"/>
      <c r="B10" s="6">
        <v>65</v>
      </c>
      <c r="C10" s="32"/>
      <c r="D10" s="21"/>
      <c r="E10" s="22"/>
      <c r="F10" s="21"/>
      <c r="G10" s="19"/>
      <c r="H10" s="19"/>
      <c r="I10" s="21"/>
      <c r="J10" s="19"/>
      <c r="K10"/>
      <c r="L10"/>
      <c r="M10"/>
      <c r="N10"/>
      <c r="O10"/>
      <c r="P10"/>
      <c r="Q10"/>
      <c r="R10"/>
      <c r="S10"/>
      <c r="T10"/>
      <c r="U10"/>
    </row>
    <row r="11" spans="1:21" ht="9.75" customHeight="1">
      <c r="A11" s="20">
        <v>-4</v>
      </c>
      <c r="B11" s="28" t="str">
        <f>IF('Мстр.1'!C17='Мстр.1'!B16,'Мстр.1'!B18,IF('Мстр.1'!C17='Мстр.1'!B18,'Мстр.1'!B16,0))</f>
        <v>нет</v>
      </c>
      <c r="C11" s="6">
        <v>81</v>
      </c>
      <c r="D11" s="33" t="s">
        <v>85</v>
      </c>
      <c r="E11" s="22"/>
      <c r="F11" s="6">
        <v>112</v>
      </c>
      <c r="G11" s="32" t="s">
        <v>75</v>
      </c>
      <c r="H11" s="22"/>
      <c r="I11" s="21"/>
      <c r="J11" s="19"/>
      <c r="K11"/>
      <c r="L11"/>
      <c r="M11"/>
      <c r="N11"/>
      <c r="O11"/>
      <c r="P11"/>
      <c r="Q11"/>
      <c r="R11"/>
      <c r="S11"/>
      <c r="T11"/>
      <c r="U11"/>
    </row>
    <row r="12" spans="1:21" ht="9.75" customHeight="1">
      <c r="A12" s="20"/>
      <c r="B12" s="20">
        <v>-47</v>
      </c>
      <c r="C12" s="28" t="str">
        <f>IF('Мстр.2'!D55='Мстр.2'!C53,'Мстр.2'!C57,IF('Мстр.2'!D55='Мстр.2'!C57,'Мстр.2'!C53,0))</f>
        <v>Хабиров Марс</v>
      </c>
      <c r="D12" s="19"/>
      <c r="E12" s="22"/>
      <c r="F12" s="21"/>
      <c r="G12" s="21"/>
      <c r="H12" s="22"/>
      <c r="I12" s="21"/>
      <c r="J12" s="19"/>
      <c r="K12"/>
      <c r="L12"/>
      <c r="M12"/>
      <c r="N12"/>
      <c r="O12"/>
      <c r="P12"/>
      <c r="Q12"/>
      <c r="R12"/>
      <c r="S12"/>
      <c r="T12"/>
      <c r="U12"/>
    </row>
    <row r="13" spans="1:21" ht="9.75" customHeight="1">
      <c r="A13" s="20">
        <v>-5</v>
      </c>
      <c r="B13" s="27" t="str">
        <f>IF('Мстр.1'!C21='Мстр.1'!B20,'Мстр.1'!B22,IF('Мстр.1'!C21='Мстр.1'!B22,'Мстр.1'!B20,0))</f>
        <v>нет</v>
      </c>
      <c r="C13" s="19"/>
      <c r="D13" s="20">
        <v>-50</v>
      </c>
      <c r="E13" s="27" t="str">
        <f>IF('Мстр.1'!E27='Мстр.1'!D23,'Мстр.1'!D31,IF('Мстр.1'!E27='Мстр.1'!D31,'Мстр.1'!D23,0))</f>
        <v>Максютов Азат</v>
      </c>
      <c r="F13" s="21"/>
      <c r="G13" s="21"/>
      <c r="H13" s="22"/>
      <c r="I13" s="21"/>
      <c r="J13" s="19"/>
      <c r="K13"/>
      <c r="L13"/>
      <c r="M13"/>
      <c r="N13"/>
      <c r="O13"/>
      <c r="P13"/>
      <c r="Q13"/>
      <c r="R13"/>
      <c r="S13"/>
      <c r="T13"/>
      <c r="U13"/>
    </row>
    <row r="14" spans="1:21" ht="9.75" customHeight="1">
      <c r="A14" s="20"/>
      <c r="B14" s="6">
        <v>66</v>
      </c>
      <c r="C14" s="32"/>
      <c r="D14" s="19"/>
      <c r="E14" s="21"/>
      <c r="F14" s="21"/>
      <c r="G14" s="21"/>
      <c r="H14" s="22"/>
      <c r="I14" s="21"/>
      <c r="J14" s="19"/>
      <c r="K14"/>
      <c r="L14"/>
      <c r="M14"/>
      <c r="N14"/>
      <c r="O14"/>
      <c r="P14"/>
      <c r="Q14"/>
      <c r="R14"/>
      <c r="S14"/>
      <c r="T14"/>
      <c r="U14"/>
    </row>
    <row r="15" spans="1:21" ht="9.75" customHeight="1">
      <c r="A15" s="20">
        <v>-6</v>
      </c>
      <c r="B15" s="28" t="str">
        <f>IF('Мстр.1'!C25='Мстр.1'!B24,'Мстр.1'!B26,IF('Мстр.1'!C25='Мстр.1'!B26,'Мстр.1'!B24,0))</f>
        <v>нет</v>
      </c>
      <c r="C15" s="6">
        <v>82</v>
      </c>
      <c r="D15" s="32" t="s">
        <v>90</v>
      </c>
      <c r="E15" s="6">
        <v>105</v>
      </c>
      <c r="F15" s="33" t="s">
        <v>75</v>
      </c>
      <c r="G15" s="6">
        <v>116</v>
      </c>
      <c r="H15" s="32" t="s">
        <v>77</v>
      </c>
      <c r="I15" s="6">
        <v>122</v>
      </c>
      <c r="J15" s="32" t="s">
        <v>72</v>
      </c>
      <c r="K15"/>
      <c r="L15"/>
      <c r="M15"/>
      <c r="N15"/>
      <c r="O15"/>
      <c r="P15"/>
      <c r="Q15"/>
      <c r="R15"/>
      <c r="S15"/>
      <c r="T15"/>
      <c r="U15"/>
    </row>
    <row r="16" spans="1:21" ht="9.75" customHeight="1">
      <c r="A16" s="20"/>
      <c r="B16" s="20">
        <v>-46</v>
      </c>
      <c r="C16" s="28" t="str">
        <f>IF('Мстр.2'!D47='Мстр.2'!C45,'Мстр.2'!C49,IF('Мстр.2'!D47='Мстр.2'!C49,'Мстр.2'!C45,0))</f>
        <v>Файзуллин Тимур</v>
      </c>
      <c r="D16" s="21"/>
      <c r="E16" s="21"/>
      <c r="F16" s="19"/>
      <c r="G16" s="21"/>
      <c r="H16" s="21"/>
      <c r="I16" s="21"/>
      <c r="J16" s="21"/>
      <c r="K16"/>
      <c r="L16"/>
      <c r="M16"/>
      <c r="N16"/>
      <c r="O16"/>
      <c r="P16"/>
      <c r="Q16"/>
      <c r="R16"/>
      <c r="S16"/>
      <c r="T16"/>
      <c r="U16"/>
    </row>
    <row r="17" spans="1:21" ht="9.75" customHeight="1">
      <c r="A17" s="20">
        <v>-7</v>
      </c>
      <c r="B17" s="27" t="str">
        <f>IF('Мстр.1'!C29='Мстр.1'!B28,'Мстр.1'!B30,IF('Мстр.1'!C29='Мстр.1'!B30,'Мстр.1'!B28,0))</f>
        <v>нет</v>
      </c>
      <c r="C17" s="19"/>
      <c r="D17" s="6">
        <v>97</v>
      </c>
      <c r="E17" s="33" t="s">
        <v>90</v>
      </c>
      <c r="F17" s="19"/>
      <c r="G17" s="21"/>
      <c r="H17" s="21"/>
      <c r="I17" s="21"/>
      <c r="J17" s="21"/>
      <c r="K17"/>
      <c r="L17"/>
      <c r="M17"/>
      <c r="N17"/>
      <c r="O17"/>
      <c r="P17"/>
      <c r="Q17"/>
      <c r="R17"/>
      <c r="S17"/>
      <c r="T17"/>
      <c r="U17"/>
    </row>
    <row r="18" spans="1:21" ht="9.75" customHeight="1">
      <c r="A18" s="20"/>
      <c r="B18" s="6">
        <v>67</v>
      </c>
      <c r="C18" s="32"/>
      <c r="D18" s="21"/>
      <c r="E18" s="22"/>
      <c r="F18" s="19"/>
      <c r="G18" s="21"/>
      <c r="H18" s="21"/>
      <c r="I18" s="21"/>
      <c r="J18" s="21"/>
      <c r="K18"/>
      <c r="L18"/>
      <c r="M18"/>
      <c r="N18"/>
      <c r="O18"/>
      <c r="P18"/>
      <c r="Q18"/>
      <c r="R18"/>
      <c r="S18"/>
      <c r="T18"/>
      <c r="U18"/>
    </row>
    <row r="19" spans="1:21" ht="9.75" customHeight="1">
      <c r="A19" s="20">
        <v>-8</v>
      </c>
      <c r="B19" s="28" t="str">
        <f>IF('Мстр.1'!C33='Мстр.1'!B32,'Мстр.1'!B34,IF('Мстр.1'!C33='Мстр.1'!B34,'Мстр.1'!B32,0))</f>
        <v>нет</v>
      </c>
      <c r="C19" s="6">
        <v>83</v>
      </c>
      <c r="D19" s="33" t="s">
        <v>93</v>
      </c>
      <c r="E19" s="22"/>
      <c r="F19" s="20">
        <v>-60</v>
      </c>
      <c r="G19" s="28" t="str">
        <f>IF('Мстр.2'!F51='Мстр.2'!E43,'Мстр.2'!E59,IF('Мстр.2'!F51='Мстр.2'!E59,'Мстр.2'!E43,0))</f>
        <v>Шариков Сергей</v>
      </c>
      <c r="H19" s="21"/>
      <c r="I19" s="21"/>
      <c r="J19" s="21"/>
      <c r="K19"/>
      <c r="L19"/>
      <c r="M19"/>
      <c r="N19"/>
      <c r="O19"/>
      <c r="P19"/>
      <c r="Q19"/>
      <c r="R19"/>
      <c r="S19"/>
      <c r="T19"/>
      <c r="U19"/>
    </row>
    <row r="20" spans="1:21" ht="9.75" customHeight="1">
      <c r="A20" s="20"/>
      <c r="B20" s="24">
        <v>-45</v>
      </c>
      <c r="C20" s="28" t="str">
        <f>IF('Мстр.2'!D39='Мстр.2'!C37,'Мстр.2'!C41,IF('Мстр.2'!D39='Мстр.2'!C41,'Мстр.2'!C37,0))</f>
        <v>Толкачев Иван</v>
      </c>
      <c r="D20" s="19"/>
      <c r="E20" s="22"/>
      <c r="F20" s="19"/>
      <c r="G20" s="22"/>
      <c r="H20" s="21"/>
      <c r="I20" s="21"/>
      <c r="J20" s="21"/>
      <c r="K20"/>
      <c r="L20"/>
      <c r="M20"/>
      <c r="N20"/>
      <c r="O20"/>
      <c r="P20"/>
      <c r="Q20"/>
      <c r="R20"/>
      <c r="S20"/>
      <c r="T20"/>
      <c r="U20"/>
    </row>
    <row r="21" spans="1:21" ht="9.75" customHeight="1">
      <c r="A21" s="20">
        <v>-9</v>
      </c>
      <c r="B21" s="27" t="str">
        <f>IF('Мстр.1'!C37='Мстр.1'!B36,'Мстр.1'!B38,IF('Мстр.1'!C37='Мстр.1'!B38,'Мстр.1'!B36,0))</f>
        <v>нет</v>
      </c>
      <c r="C21" s="19"/>
      <c r="D21" s="20">
        <v>-51</v>
      </c>
      <c r="E21" s="27" t="str">
        <f>IF('Мстр.1'!E43='Мстр.1'!D39,'Мстр.1'!D47,IF('Мстр.1'!E43='Мстр.1'!D47,'Мстр.1'!D39,0))</f>
        <v>Ким Антон</v>
      </c>
      <c r="F21" s="19"/>
      <c r="G21" s="22"/>
      <c r="H21" s="21"/>
      <c r="I21" s="21"/>
      <c r="J21" s="21"/>
      <c r="K21"/>
      <c r="L21"/>
      <c r="M21"/>
      <c r="N21"/>
      <c r="O21"/>
      <c r="P21"/>
      <c r="Q21"/>
      <c r="R21"/>
      <c r="S21"/>
      <c r="T21"/>
      <c r="U21"/>
    </row>
    <row r="22" spans="1:21" ht="9.75" customHeight="1">
      <c r="A22" s="20"/>
      <c r="B22" s="6">
        <v>68</v>
      </c>
      <c r="C22" s="32"/>
      <c r="D22" s="19"/>
      <c r="E22" s="21"/>
      <c r="F22" s="19"/>
      <c r="G22" s="22"/>
      <c r="H22" s="21"/>
      <c r="I22" s="21"/>
      <c r="J22" s="21"/>
      <c r="K22"/>
      <c r="L22"/>
      <c r="M22"/>
      <c r="N22"/>
      <c r="O22"/>
      <c r="P22"/>
      <c r="Q22"/>
      <c r="R22"/>
      <c r="S22"/>
      <c r="T22"/>
      <c r="U22"/>
    </row>
    <row r="23" spans="1:21" ht="9.75" customHeight="1">
      <c r="A23" s="20">
        <v>-10</v>
      </c>
      <c r="B23" s="28" t="str">
        <f>IF('Мстр.1'!C41='Мстр.1'!B40,'Мстр.1'!B42,IF('Мстр.1'!C41='Мстр.1'!B42,'Мстр.1'!B40,0))</f>
        <v>нет</v>
      </c>
      <c r="C23" s="6">
        <v>84</v>
      </c>
      <c r="D23" s="32" t="s">
        <v>94</v>
      </c>
      <c r="E23" s="6">
        <v>106</v>
      </c>
      <c r="F23" s="32" t="s">
        <v>89</v>
      </c>
      <c r="G23" s="22"/>
      <c r="H23" s="6">
        <v>120</v>
      </c>
      <c r="I23" s="33" t="s">
        <v>70</v>
      </c>
      <c r="J23" s="21"/>
      <c r="K23"/>
      <c r="L23"/>
      <c r="M23"/>
      <c r="N23"/>
      <c r="O23"/>
      <c r="P23"/>
      <c r="Q23"/>
      <c r="R23"/>
      <c r="S23"/>
      <c r="T23"/>
      <c r="U23"/>
    </row>
    <row r="24" spans="1:21" ht="9.75" customHeight="1">
      <c r="A24" s="20"/>
      <c r="B24" s="20">
        <v>-44</v>
      </c>
      <c r="C24" s="28" t="str">
        <f>IF('Мстр.2'!D31='Мстр.2'!C29,'Мстр.2'!C33,IF('Мстр.2'!D31='Мстр.2'!C33,'Мстр.2'!C29,0))</f>
        <v>Семенов Константин</v>
      </c>
      <c r="D24" s="21"/>
      <c r="E24" s="21"/>
      <c r="F24" s="21"/>
      <c r="G24" s="22"/>
      <c r="H24" s="21"/>
      <c r="I24" s="19"/>
      <c r="J24" s="21"/>
      <c r="K24"/>
      <c r="L24"/>
      <c r="M24"/>
      <c r="N24"/>
      <c r="O24"/>
      <c r="P24"/>
      <c r="Q24"/>
      <c r="R24"/>
      <c r="S24"/>
      <c r="T24"/>
      <c r="U24"/>
    </row>
    <row r="25" spans="1:21" ht="9.75" customHeight="1">
      <c r="A25" s="20">
        <v>-11</v>
      </c>
      <c r="B25" s="27" t="str">
        <f>IF('Мстр.1'!C45='Мстр.1'!B44,'Мстр.1'!B46,IF('Мстр.1'!C45='Мстр.1'!B46,'Мстр.1'!B44,0))</f>
        <v>нет</v>
      </c>
      <c r="C25" s="19"/>
      <c r="D25" s="6">
        <v>98</v>
      </c>
      <c r="E25" s="33" t="s">
        <v>89</v>
      </c>
      <c r="F25" s="21"/>
      <c r="G25" s="22"/>
      <c r="H25" s="21"/>
      <c r="I25" s="19"/>
      <c r="J25" s="21"/>
      <c r="K25"/>
      <c r="L25"/>
      <c r="M25"/>
      <c r="N25"/>
      <c r="O25"/>
      <c r="P25"/>
      <c r="Q25"/>
      <c r="R25"/>
      <c r="S25"/>
      <c r="T25"/>
      <c r="U25"/>
    </row>
    <row r="26" spans="1:21" ht="9.75" customHeight="1">
      <c r="A26" s="20"/>
      <c r="B26" s="6">
        <v>69</v>
      </c>
      <c r="C26" s="32"/>
      <c r="D26" s="21"/>
      <c r="E26" s="22"/>
      <c r="F26" s="21"/>
      <c r="G26" s="22"/>
      <c r="H26" s="21"/>
      <c r="I26" s="19"/>
      <c r="J26" s="21"/>
      <c r="K26"/>
      <c r="L26"/>
      <c r="M26"/>
      <c r="N26"/>
      <c r="O26"/>
      <c r="P26"/>
      <c r="Q26"/>
      <c r="R26"/>
      <c r="S26"/>
      <c r="T26"/>
      <c r="U26"/>
    </row>
    <row r="27" spans="1:21" ht="9.75" customHeight="1">
      <c r="A27" s="20">
        <v>-12</v>
      </c>
      <c r="B27" s="28" t="str">
        <f>IF('Мстр.1'!C49='Мстр.1'!B48,'Мстр.1'!B50,IF('Мстр.1'!C49='Мстр.1'!B50,'Мстр.1'!B48,0))</f>
        <v>нет</v>
      </c>
      <c r="C27" s="6">
        <v>85</v>
      </c>
      <c r="D27" s="33" t="s">
        <v>89</v>
      </c>
      <c r="E27" s="22"/>
      <c r="F27" s="6">
        <v>113</v>
      </c>
      <c r="G27" s="32" t="s">
        <v>80</v>
      </c>
      <c r="H27" s="21"/>
      <c r="I27" s="19"/>
      <c r="J27" s="21"/>
      <c r="K27"/>
      <c r="L27"/>
      <c r="M27"/>
      <c r="N27"/>
      <c r="O27"/>
      <c r="P27"/>
      <c r="Q27"/>
      <c r="R27"/>
      <c r="S27"/>
      <c r="T27"/>
      <c r="U27"/>
    </row>
    <row r="28" spans="1:21" ht="9.75" customHeight="1">
      <c r="A28" s="20"/>
      <c r="B28" s="20">
        <v>-43</v>
      </c>
      <c r="C28" s="28" t="str">
        <f>IF('Мстр.2'!D23='Мстр.2'!C21,'Мстр.2'!C25,IF('Мстр.2'!D23='Мстр.2'!C25,'Мстр.2'!C21,0))</f>
        <v>Халимонов Евгений</v>
      </c>
      <c r="D28" s="19"/>
      <c r="E28" s="22"/>
      <c r="F28" s="21"/>
      <c r="G28" s="21"/>
      <c r="H28" s="21"/>
      <c r="I28" s="19"/>
      <c r="J28" s="21"/>
      <c r="K28"/>
      <c r="L28"/>
      <c r="M28"/>
      <c r="N28"/>
      <c r="O28"/>
      <c r="P28"/>
      <c r="Q28"/>
      <c r="R28"/>
      <c r="S28"/>
      <c r="T28"/>
      <c r="U28"/>
    </row>
    <row r="29" spans="1:21" ht="9.75" customHeight="1">
      <c r="A29" s="20">
        <v>-13</v>
      </c>
      <c r="B29" s="27" t="str">
        <f>IF('Мстр.1'!C53='Мстр.1'!B52,'Мстр.1'!B54,IF('Мстр.1'!C53='Мстр.1'!B54,'Мстр.1'!B52,0))</f>
        <v>нет</v>
      </c>
      <c r="C29" s="19"/>
      <c r="D29" s="20">
        <v>-52</v>
      </c>
      <c r="E29" s="27" t="str">
        <f>IF('Мстр.1'!E59='Мстр.1'!D55,'Мстр.1'!D63,IF('Мстр.1'!E59='Мстр.1'!D63,'Мстр.1'!D55,0))</f>
        <v>Сазонов Николай</v>
      </c>
      <c r="F29" s="21"/>
      <c r="G29" s="21"/>
      <c r="H29" s="21"/>
      <c r="I29" s="19"/>
      <c r="J29" s="21"/>
      <c r="K29"/>
      <c r="L29"/>
      <c r="M29"/>
      <c r="N29"/>
      <c r="O29"/>
      <c r="P29"/>
      <c r="Q29"/>
      <c r="R29"/>
      <c r="S29"/>
      <c r="T29"/>
      <c r="U29"/>
    </row>
    <row r="30" spans="1:21" ht="9.75" customHeight="1">
      <c r="A30" s="20"/>
      <c r="B30" s="6">
        <v>70</v>
      </c>
      <c r="C30" s="32"/>
      <c r="D30" s="19"/>
      <c r="E30" s="21"/>
      <c r="F30" s="21"/>
      <c r="G30" s="21"/>
      <c r="H30" s="21"/>
      <c r="I30" s="19"/>
      <c r="J30" s="34" t="s">
        <v>72</v>
      </c>
      <c r="K30"/>
      <c r="L30"/>
      <c r="M30"/>
      <c r="N30"/>
      <c r="O30"/>
      <c r="P30"/>
      <c r="Q30"/>
      <c r="R30"/>
      <c r="S30"/>
      <c r="T30"/>
      <c r="U30"/>
    </row>
    <row r="31" spans="1:21" ht="9.75" customHeight="1">
      <c r="A31" s="20">
        <v>-14</v>
      </c>
      <c r="B31" s="28" t="str">
        <f>IF('Мстр.1'!C57='Мстр.1'!B56,'Мстр.1'!B58,IF('Мстр.1'!C57='Мстр.1'!B58,'Мстр.1'!B56,0))</f>
        <v>нет</v>
      </c>
      <c r="C31" s="6">
        <v>86</v>
      </c>
      <c r="D31" s="32" t="s">
        <v>86</v>
      </c>
      <c r="E31" s="6">
        <v>107</v>
      </c>
      <c r="F31" s="33" t="s">
        <v>80</v>
      </c>
      <c r="G31" s="6">
        <v>117</v>
      </c>
      <c r="H31" s="33" t="s">
        <v>70</v>
      </c>
      <c r="I31" s="19"/>
      <c r="J31" s="25" t="s">
        <v>2</v>
      </c>
      <c r="K31"/>
      <c r="L31"/>
      <c r="M31"/>
      <c r="N31"/>
      <c r="O31"/>
      <c r="P31"/>
      <c r="Q31"/>
      <c r="R31"/>
      <c r="S31"/>
      <c r="T31"/>
      <c r="U31"/>
    </row>
    <row r="32" spans="1:21" ht="9.75" customHeight="1">
      <c r="A32" s="20"/>
      <c r="B32" s="20">
        <v>-42</v>
      </c>
      <c r="C32" s="28" t="str">
        <f>IF('Мстр.2'!D15='Мстр.2'!C13,'Мстр.2'!C17,IF('Мстр.2'!D15='Мстр.2'!C17,'Мстр.2'!C13,0))</f>
        <v>Вафин Егор</v>
      </c>
      <c r="D32" s="21"/>
      <c r="E32" s="21"/>
      <c r="F32" s="19"/>
      <c r="G32" s="21"/>
      <c r="H32" s="19"/>
      <c r="I32" s="19"/>
      <c r="J32" s="21"/>
      <c r="K32"/>
      <c r="L32"/>
      <c r="M32"/>
      <c r="N32"/>
      <c r="O32"/>
      <c r="P32"/>
      <c r="Q32"/>
      <c r="R32"/>
      <c r="S32"/>
      <c r="T32"/>
      <c r="U32"/>
    </row>
    <row r="33" spans="1:21" ht="9.75" customHeight="1">
      <c r="A33" s="20">
        <v>-15</v>
      </c>
      <c r="B33" s="27" t="str">
        <f>IF('Мстр.1'!C61='Мстр.1'!B60,'Мстр.1'!B62,IF('Мстр.1'!C61='Мстр.1'!B62,'Мстр.1'!B60,0))</f>
        <v>нет</v>
      </c>
      <c r="C33" s="19"/>
      <c r="D33" s="6">
        <v>99</v>
      </c>
      <c r="E33" s="33" t="s">
        <v>86</v>
      </c>
      <c r="F33" s="19"/>
      <c r="G33" s="21"/>
      <c r="H33" s="19"/>
      <c r="I33" s="19"/>
      <c r="J33" s="6">
        <v>124</v>
      </c>
      <c r="K33"/>
      <c r="L33"/>
      <c r="M33"/>
      <c r="N33"/>
      <c r="O33"/>
      <c r="P33"/>
      <c r="Q33"/>
      <c r="R33"/>
      <c r="S33"/>
      <c r="T33"/>
      <c r="U33"/>
    </row>
    <row r="34" spans="1:21" ht="9.75" customHeight="1">
      <c r="A34" s="20"/>
      <c r="B34" s="6">
        <v>71</v>
      </c>
      <c r="C34" s="32"/>
      <c r="D34" s="21"/>
      <c r="E34" s="19"/>
      <c r="F34" s="19"/>
      <c r="G34" s="21"/>
      <c r="H34" s="19"/>
      <c r="I34" s="19"/>
      <c r="J34" s="21"/>
      <c r="K34"/>
      <c r="L34"/>
      <c r="M34"/>
      <c r="N34"/>
      <c r="O34"/>
      <c r="P34"/>
      <c r="Q34"/>
      <c r="R34"/>
      <c r="S34"/>
      <c r="T34"/>
      <c r="U34"/>
    </row>
    <row r="35" spans="1:21" ht="9.75" customHeight="1">
      <c r="A35" s="20">
        <v>-16</v>
      </c>
      <c r="B35" s="28" t="str">
        <f>IF('Мстр.1'!C65='Мстр.1'!B64,'Мстр.1'!B66,IF('Мстр.1'!C65='Мстр.1'!B66,'Мстр.1'!B64,0))</f>
        <v>нет</v>
      </c>
      <c r="C35" s="6">
        <v>87</v>
      </c>
      <c r="D35" s="33" t="s">
        <v>97</v>
      </c>
      <c r="E35" s="19"/>
      <c r="F35" s="20">
        <v>-59</v>
      </c>
      <c r="G35" s="28" t="str">
        <f>IF('Мстр.2'!F19='Мстр.2'!E11,'Мстр.2'!E27,IF('Мстр.2'!F19='Мстр.2'!E27,'Мстр.2'!E11,0))</f>
        <v>Кузнецов Александр</v>
      </c>
      <c r="H35" s="19"/>
      <c r="I35" s="26"/>
      <c r="J35" s="35" t="str">
        <f>IF(J30=J15,J47,IF(J30=J47,J15,0))</f>
        <v>Валеев Риф</v>
      </c>
      <c r="K35"/>
      <c r="L35"/>
      <c r="M35"/>
      <c r="N35"/>
      <c r="O35"/>
      <c r="P35"/>
      <c r="Q35"/>
      <c r="R35"/>
      <c r="S35"/>
      <c r="T35"/>
      <c r="U35"/>
    </row>
    <row r="36" spans="1:21" ht="9.75" customHeight="1">
      <c r="A36" s="20"/>
      <c r="B36" s="20">
        <v>-41</v>
      </c>
      <c r="C36" s="28" t="str">
        <f>IF('Мстр.2'!D7='Мстр.2'!C5,'Мстр.2'!C9,IF('Мстр.2'!D7='Мстр.2'!C9,'Мстр.2'!C5,0))</f>
        <v>Абдрашитов Айнур</v>
      </c>
      <c r="D36" s="19"/>
      <c r="E36" s="19"/>
      <c r="F36" s="19"/>
      <c r="G36" s="19"/>
      <c r="H36" s="19"/>
      <c r="I36" s="26"/>
      <c r="J36" s="25" t="s">
        <v>3</v>
      </c>
      <c r="K36"/>
      <c r="L36"/>
      <c r="M36"/>
      <c r="N36"/>
      <c r="O36"/>
      <c r="P36"/>
      <c r="Q36"/>
      <c r="R36"/>
      <c r="S36"/>
      <c r="T36"/>
      <c r="U36"/>
    </row>
    <row r="37" spans="1:21" ht="9.75" customHeight="1">
      <c r="A37" s="20">
        <v>-17</v>
      </c>
      <c r="B37" s="27" t="str">
        <f>IF('Мстр.2'!C5='Мстр.2'!B4,'Мстр.2'!B6,IF('Мстр.2'!C5='Мстр.2'!B6,'Мстр.2'!B4,0))</f>
        <v>нет</v>
      </c>
      <c r="C37" s="19"/>
      <c r="D37" s="20">
        <v>-53</v>
      </c>
      <c r="E37" s="27" t="str">
        <f>IF('Мстр.2'!E11='Мстр.2'!D7,'Мстр.2'!D15,IF('Мстр.2'!E11='Мстр.2'!D15,'Мстр.2'!D7,0))</f>
        <v>Хайруллин Ренат</v>
      </c>
      <c r="F37" s="19"/>
      <c r="G37" s="19"/>
      <c r="H37" s="19"/>
      <c r="I37" s="19"/>
      <c r="J37" s="21"/>
      <c r="K37"/>
      <c r="L37"/>
      <c r="M37"/>
      <c r="N37"/>
      <c r="O37"/>
      <c r="P37"/>
      <c r="Q37"/>
      <c r="R37"/>
      <c r="S37"/>
      <c r="T37"/>
      <c r="U37"/>
    </row>
    <row r="38" spans="1:21" ht="9.75" customHeight="1">
      <c r="A38" s="20"/>
      <c r="B38" s="6">
        <v>72</v>
      </c>
      <c r="C38" s="32"/>
      <c r="D38" s="19"/>
      <c r="E38" s="21"/>
      <c r="F38" s="19"/>
      <c r="G38" s="19"/>
      <c r="H38" s="19"/>
      <c r="I38" s="22"/>
      <c r="J38" s="21"/>
      <c r="K38"/>
      <c r="L38"/>
      <c r="M38"/>
      <c r="N38"/>
      <c r="O38"/>
      <c r="P38"/>
      <c r="Q38"/>
      <c r="R38"/>
      <c r="S38"/>
      <c r="T38"/>
      <c r="U38"/>
    </row>
    <row r="39" spans="1:21" ht="9.75" customHeight="1">
      <c r="A39" s="20">
        <v>-18</v>
      </c>
      <c r="B39" s="28" t="str">
        <f>IF('Мстр.2'!C9='Мстр.2'!B8,'Мстр.2'!B10,IF('Мстр.2'!C9='Мстр.2'!B10,'Мстр.2'!B8,0))</f>
        <v>нет</v>
      </c>
      <c r="C39" s="6">
        <v>88</v>
      </c>
      <c r="D39" s="32" t="s">
        <v>96</v>
      </c>
      <c r="E39" s="6">
        <v>108</v>
      </c>
      <c r="F39" s="32" t="s">
        <v>81</v>
      </c>
      <c r="G39" s="19"/>
      <c r="H39" s="20">
        <v>-62</v>
      </c>
      <c r="I39" s="27" t="str">
        <f>IF('Мстр.2'!G35='Мстр.2'!F19,'Мстр.2'!F51,IF('Мстр.2'!G35='Мстр.2'!F51,'Мстр.2'!F19,0))</f>
        <v>Харламов Руслан</v>
      </c>
      <c r="J39" s="21"/>
      <c r="K39"/>
      <c r="L39"/>
      <c r="M39"/>
      <c r="N39"/>
      <c r="O39"/>
      <c r="P39"/>
      <c r="Q39"/>
      <c r="R39"/>
      <c r="S39"/>
      <c r="T39"/>
      <c r="U39"/>
    </row>
    <row r="40" spans="1:21" ht="9.75" customHeight="1">
      <c r="A40" s="20"/>
      <c r="B40" s="20">
        <v>-40</v>
      </c>
      <c r="C40" s="28" t="str">
        <f>IF('Мстр.1'!D63='Мстр.1'!C61,'Мстр.1'!C65,IF('Мстр.1'!D63='Мстр.1'!C65,'Мстр.1'!C61,0))</f>
        <v>Полушин Сергей</v>
      </c>
      <c r="D40" s="21"/>
      <c r="E40" s="21"/>
      <c r="F40" s="21"/>
      <c r="G40" s="19"/>
      <c r="H40" s="19"/>
      <c r="I40" s="21"/>
      <c r="J40" s="21"/>
      <c r="K40"/>
      <c r="L40"/>
      <c r="M40"/>
      <c r="N40"/>
      <c r="O40"/>
      <c r="P40"/>
      <c r="Q40"/>
      <c r="R40"/>
      <c r="S40"/>
      <c r="T40"/>
      <c r="U40"/>
    </row>
    <row r="41" spans="1:21" ht="9.75" customHeight="1">
      <c r="A41" s="20">
        <v>-19</v>
      </c>
      <c r="B41" s="27" t="str">
        <f>IF('Мстр.2'!C13='Мстр.2'!B12,'Мстр.2'!B14,IF('Мстр.2'!C13='Мстр.2'!B14,'Мстр.2'!B12,0))</f>
        <v>нет</v>
      </c>
      <c r="C41" s="19"/>
      <c r="D41" s="6">
        <v>100</v>
      </c>
      <c r="E41" s="33" t="s">
        <v>87</v>
      </c>
      <c r="F41" s="21"/>
      <c r="G41" s="19"/>
      <c r="H41" s="19"/>
      <c r="I41" s="21"/>
      <c r="J41" s="21"/>
      <c r="K41"/>
      <c r="L41"/>
      <c r="M41"/>
      <c r="N41"/>
      <c r="O41"/>
      <c r="P41"/>
      <c r="Q41"/>
      <c r="R41"/>
      <c r="S41"/>
      <c r="T41"/>
      <c r="U41"/>
    </row>
    <row r="42" spans="1:21" ht="9.75" customHeight="1">
      <c r="A42" s="20"/>
      <c r="B42" s="6">
        <v>73</v>
      </c>
      <c r="C42" s="32"/>
      <c r="D42" s="21"/>
      <c r="E42" s="22"/>
      <c r="F42" s="21"/>
      <c r="G42" s="19"/>
      <c r="H42" s="19"/>
      <c r="I42" s="21"/>
      <c r="J42" s="21"/>
      <c r="K42"/>
      <c r="L42"/>
      <c r="M42"/>
      <c r="N42"/>
      <c r="O42"/>
      <c r="P42"/>
      <c r="Q42"/>
      <c r="R42"/>
      <c r="S42"/>
      <c r="T42"/>
      <c r="U42"/>
    </row>
    <row r="43" spans="1:21" ht="9.75" customHeight="1">
      <c r="A43" s="20">
        <v>-20</v>
      </c>
      <c r="B43" s="28" t="str">
        <f>IF('Мстр.2'!C17='Мстр.2'!B16,'Мстр.2'!B18,IF('Мстр.2'!C17='Мстр.2'!B18,'Мстр.2'!B16,0))</f>
        <v>нет</v>
      </c>
      <c r="C43" s="6">
        <v>89</v>
      </c>
      <c r="D43" s="33" t="s">
        <v>87</v>
      </c>
      <c r="E43" s="22"/>
      <c r="F43" s="6">
        <v>114</v>
      </c>
      <c r="G43" s="32" t="s">
        <v>81</v>
      </c>
      <c r="H43" s="22"/>
      <c r="I43" s="21"/>
      <c r="J43" s="21"/>
      <c r="K43"/>
      <c r="L43"/>
      <c r="M43"/>
      <c r="N43"/>
      <c r="O43"/>
      <c r="P43"/>
      <c r="Q43"/>
      <c r="R43"/>
      <c r="S43"/>
      <c r="T43"/>
      <c r="U43"/>
    </row>
    <row r="44" spans="1:21" ht="9.75" customHeight="1">
      <c r="A44" s="20"/>
      <c r="B44" s="20">
        <v>-39</v>
      </c>
      <c r="C44" s="28" t="str">
        <f>IF('Мстр.1'!D55='Мстр.1'!C53,'Мстр.1'!C57,IF('Мстр.1'!D55='Мстр.1'!C57,'Мстр.1'!C53,0))</f>
        <v>Фаткуллин Раис</v>
      </c>
      <c r="D44" s="19"/>
      <c r="E44" s="22"/>
      <c r="F44" s="21"/>
      <c r="G44" s="21"/>
      <c r="H44" s="22"/>
      <c r="I44" s="21"/>
      <c r="J44" s="21"/>
      <c r="K44"/>
      <c r="L44"/>
      <c r="M44"/>
      <c r="N44"/>
      <c r="O44"/>
      <c r="P44"/>
      <c r="Q44"/>
      <c r="R44"/>
      <c r="S44"/>
      <c r="T44"/>
      <c r="U44"/>
    </row>
    <row r="45" spans="1:21" ht="9.75" customHeight="1">
      <c r="A45" s="20">
        <v>-21</v>
      </c>
      <c r="B45" s="27" t="str">
        <f>IF('Мстр.2'!C21='Мстр.2'!B20,'Мстр.2'!B22,IF('Мстр.2'!C21='Мстр.2'!B22,'Мстр.2'!B20,0))</f>
        <v>нет</v>
      </c>
      <c r="C45" s="19"/>
      <c r="D45" s="20">
        <v>-54</v>
      </c>
      <c r="E45" s="27" t="str">
        <f>IF('Мстр.2'!E27='Мстр.2'!D23,'Мстр.2'!D31,IF('Мстр.2'!E27='Мстр.2'!D31,'Мстр.2'!D23,0))</f>
        <v>Коротеев Георгий</v>
      </c>
      <c r="F45" s="21"/>
      <c r="G45" s="21"/>
      <c r="H45" s="22"/>
      <c r="I45" s="21"/>
      <c r="J45" s="21"/>
      <c r="K45"/>
      <c r="L45"/>
      <c r="M45"/>
      <c r="N45"/>
      <c r="O45"/>
      <c r="P45"/>
      <c r="Q45"/>
      <c r="R45"/>
      <c r="S45"/>
      <c r="T45"/>
      <c r="U45"/>
    </row>
    <row r="46" spans="1:21" ht="9.75" customHeight="1">
      <c r="A46" s="20"/>
      <c r="B46" s="6">
        <v>74</v>
      </c>
      <c r="C46" s="32"/>
      <c r="D46" s="19"/>
      <c r="E46" s="21"/>
      <c r="F46" s="21"/>
      <c r="G46" s="21"/>
      <c r="H46" s="22"/>
      <c r="I46" s="21"/>
      <c r="J46" s="21"/>
      <c r="K46"/>
      <c r="L46"/>
      <c r="M46"/>
      <c r="N46"/>
      <c r="O46"/>
      <c r="P46"/>
      <c r="Q46"/>
      <c r="R46"/>
      <c r="S46"/>
      <c r="T46"/>
      <c r="U46"/>
    </row>
    <row r="47" spans="1:21" ht="9.75" customHeight="1">
      <c r="A47" s="20">
        <v>-22</v>
      </c>
      <c r="B47" s="28" t="str">
        <f>IF('Мстр.2'!C25='Мстр.2'!B24,'Мстр.2'!B26,IF('Мстр.2'!C25='Мстр.2'!B26,'Мстр.2'!B24,0))</f>
        <v>нет</v>
      </c>
      <c r="C47" s="6">
        <v>90</v>
      </c>
      <c r="D47" s="32" t="s">
        <v>79</v>
      </c>
      <c r="E47" s="6">
        <v>109</v>
      </c>
      <c r="F47" s="33" t="s">
        <v>78</v>
      </c>
      <c r="G47" s="6">
        <v>118</v>
      </c>
      <c r="H47" s="32" t="s">
        <v>71</v>
      </c>
      <c r="I47" s="6">
        <v>123</v>
      </c>
      <c r="J47" s="33" t="s">
        <v>71</v>
      </c>
      <c r="K47"/>
      <c r="L47"/>
      <c r="M47"/>
      <c r="N47"/>
      <c r="O47"/>
      <c r="P47"/>
      <c r="Q47"/>
      <c r="R47"/>
      <c r="S47"/>
      <c r="T47"/>
      <c r="U47"/>
    </row>
    <row r="48" spans="1:21" ht="9.75" customHeight="1">
      <c r="A48" s="20"/>
      <c r="B48" s="20">
        <v>-38</v>
      </c>
      <c r="C48" s="28" t="str">
        <f>IF('Мстр.1'!D47='Мстр.1'!C45,'Мстр.1'!C49,IF('Мстр.1'!D47='Мстр.1'!C49,'Мстр.1'!C45,0))</f>
        <v>Мазурин Александр</v>
      </c>
      <c r="D48" s="21"/>
      <c r="E48" s="21"/>
      <c r="F48" s="19"/>
      <c r="G48" s="21"/>
      <c r="H48" s="21"/>
      <c r="I48" s="21"/>
      <c r="J48" s="19"/>
      <c r="K48"/>
      <c r="L48"/>
      <c r="M48"/>
      <c r="N48"/>
      <c r="O48"/>
      <c r="P48"/>
      <c r="Q48"/>
      <c r="R48"/>
      <c r="S48"/>
      <c r="T48"/>
      <c r="U48"/>
    </row>
    <row r="49" spans="1:21" ht="9.75" customHeight="1">
      <c r="A49" s="20">
        <v>-23</v>
      </c>
      <c r="B49" s="27" t="str">
        <f>IF('Мстр.2'!C29='Мстр.2'!B28,'Мстр.2'!B30,IF('Мстр.2'!C29='Мстр.2'!B30,'Мстр.2'!B28,0))</f>
        <v>нет</v>
      </c>
      <c r="C49" s="19"/>
      <c r="D49" s="6">
        <v>101</v>
      </c>
      <c r="E49" s="33" t="s">
        <v>79</v>
      </c>
      <c r="F49" s="19"/>
      <c r="G49" s="21"/>
      <c r="H49" s="21"/>
      <c r="I49" s="21"/>
      <c r="J49" s="19"/>
      <c r="K49"/>
      <c r="L49"/>
      <c r="M49"/>
      <c r="N49"/>
      <c r="O49"/>
      <c r="P49"/>
      <c r="Q49"/>
      <c r="R49"/>
      <c r="S49"/>
      <c r="T49"/>
      <c r="U49"/>
    </row>
    <row r="50" spans="1:21" ht="9.75" customHeight="1">
      <c r="A50" s="20"/>
      <c r="B50" s="6">
        <v>75</v>
      </c>
      <c r="C50" s="32"/>
      <c r="D50" s="21"/>
      <c r="E50" s="22"/>
      <c r="F50" s="19"/>
      <c r="G50" s="21"/>
      <c r="H50" s="21"/>
      <c r="I50" s="21"/>
      <c r="J50" s="19"/>
      <c r="K50"/>
      <c r="L50"/>
      <c r="M50"/>
      <c r="N50"/>
      <c r="O50"/>
      <c r="P50"/>
      <c r="Q50"/>
      <c r="R50"/>
      <c r="S50"/>
      <c r="T50"/>
      <c r="U50"/>
    </row>
    <row r="51" spans="1:21" ht="9.75" customHeight="1">
      <c r="A51" s="20">
        <v>-24</v>
      </c>
      <c r="B51" s="28" t="str">
        <f>IF('Мстр.2'!C33='Мстр.2'!B32,'Мстр.2'!B34,IF('Мстр.2'!C33='Мстр.2'!B34,'Мстр.2'!B32,0))</f>
        <v>нет</v>
      </c>
      <c r="C51" s="6">
        <v>91</v>
      </c>
      <c r="D51" s="33" t="s">
        <v>95</v>
      </c>
      <c r="E51" s="22"/>
      <c r="F51" s="20">
        <v>-58</v>
      </c>
      <c r="G51" s="28" t="str">
        <f>IF('Мстр.1'!F51='Мстр.1'!E43,'Мстр.1'!E59,IF('Мстр.1'!F51='Мстр.1'!E59,'Мстр.1'!E43,0))</f>
        <v>Валеев Риф</v>
      </c>
      <c r="H51" s="21"/>
      <c r="I51" s="21"/>
      <c r="J51" s="19"/>
      <c r="K51"/>
      <c r="L51"/>
      <c r="M51"/>
      <c r="N51"/>
      <c r="O51"/>
      <c r="P51"/>
      <c r="Q51"/>
      <c r="R51"/>
      <c r="S51"/>
      <c r="T51"/>
      <c r="U51"/>
    </row>
    <row r="52" spans="1:21" ht="9.75" customHeight="1">
      <c r="A52" s="20"/>
      <c r="B52" s="24">
        <v>-37</v>
      </c>
      <c r="C52" s="28" t="str">
        <f>IF('Мстр.1'!D39='Мстр.1'!C37,'Мстр.1'!C41,IF('Мстр.1'!D39='Мстр.1'!C41,'Мстр.1'!C37,0))</f>
        <v>Зарипов Айрат</v>
      </c>
      <c r="D52" s="19"/>
      <c r="E52" s="22"/>
      <c r="F52" s="19"/>
      <c r="G52" s="22"/>
      <c r="H52" s="21"/>
      <c r="I52" s="21"/>
      <c r="J52" s="19"/>
      <c r="K52"/>
      <c r="L52"/>
      <c r="M52"/>
      <c r="N52"/>
      <c r="O52"/>
      <c r="P52"/>
      <c r="Q52"/>
      <c r="R52"/>
      <c r="S52"/>
      <c r="T52"/>
      <c r="U52"/>
    </row>
    <row r="53" spans="1:21" ht="9.75" customHeight="1">
      <c r="A53" s="20">
        <v>-25</v>
      </c>
      <c r="B53" s="27" t="str">
        <f>IF('Мстр.2'!C37='Мстр.2'!B36,'Мстр.2'!B38,IF('Мстр.2'!C37='Мстр.2'!B38,'Мстр.2'!B36,0))</f>
        <v>нет</v>
      </c>
      <c r="C53" s="19"/>
      <c r="D53" s="20">
        <v>-55</v>
      </c>
      <c r="E53" s="27" t="str">
        <f>IF('Мстр.2'!E43='Мстр.2'!D39,'Мстр.2'!D47,IF('Мстр.2'!E43='Мстр.2'!D47,'Мстр.2'!D39,0))</f>
        <v>Шапошников Александр</v>
      </c>
      <c r="F53" s="19"/>
      <c r="G53" s="22"/>
      <c r="H53" s="21"/>
      <c r="I53" s="21"/>
      <c r="J53" s="19"/>
      <c r="K53"/>
      <c r="L53"/>
      <c r="M53"/>
      <c r="N53"/>
      <c r="O53"/>
      <c r="P53"/>
      <c r="Q53"/>
      <c r="R53"/>
      <c r="S53"/>
      <c r="T53"/>
      <c r="U53"/>
    </row>
    <row r="54" spans="1:21" ht="9.75" customHeight="1">
      <c r="A54" s="20"/>
      <c r="B54" s="6">
        <v>76</v>
      </c>
      <c r="C54" s="32"/>
      <c r="D54" s="19"/>
      <c r="E54" s="21"/>
      <c r="F54" s="19"/>
      <c r="G54" s="22"/>
      <c r="H54" s="21"/>
      <c r="I54" s="21"/>
      <c r="J54" s="19"/>
      <c r="K54"/>
      <c r="L54"/>
      <c r="M54"/>
      <c r="N54"/>
      <c r="O54"/>
      <c r="P54"/>
      <c r="Q54"/>
      <c r="R54"/>
      <c r="S54"/>
      <c r="T54"/>
      <c r="U54"/>
    </row>
    <row r="55" spans="1:21" ht="9.75" customHeight="1">
      <c r="A55" s="20">
        <v>-26</v>
      </c>
      <c r="B55" s="28" t="str">
        <f>IF('Мстр.2'!C41='Мстр.2'!B40,'Мстр.2'!B42,IF('Мстр.2'!C41='Мстр.2'!B42,'Мстр.2'!B40,0))</f>
        <v>нет</v>
      </c>
      <c r="C55" s="6">
        <v>92</v>
      </c>
      <c r="D55" s="32" t="s">
        <v>92</v>
      </c>
      <c r="E55" s="6">
        <v>110</v>
      </c>
      <c r="F55" s="32" t="s">
        <v>74</v>
      </c>
      <c r="G55" s="22"/>
      <c r="H55" s="6">
        <v>121</v>
      </c>
      <c r="I55" s="33" t="s">
        <v>71</v>
      </c>
      <c r="J55" s="19"/>
      <c r="K55"/>
      <c r="L55"/>
      <c r="M55"/>
      <c r="N55"/>
      <c r="O55"/>
      <c r="P55"/>
      <c r="Q55"/>
      <c r="R55"/>
      <c r="S55"/>
      <c r="T55"/>
      <c r="U55"/>
    </row>
    <row r="56" spans="1:21" ht="9.75" customHeight="1">
      <c r="A56" s="20"/>
      <c r="B56" s="20">
        <v>-36</v>
      </c>
      <c r="C56" s="28" t="str">
        <f>IF('Мстр.1'!D31='Мстр.1'!C29,'Мстр.1'!C33,IF('Мстр.1'!D31='Мстр.1'!C33,'Мстр.1'!C29,0))</f>
        <v>Хадарин Артем</v>
      </c>
      <c r="D56" s="21"/>
      <c r="E56" s="21"/>
      <c r="F56" s="21"/>
      <c r="G56" s="22"/>
      <c r="H56" s="21"/>
      <c r="I56" s="19"/>
      <c r="J56" s="19"/>
      <c r="K56"/>
      <c r="L56"/>
      <c r="M56"/>
      <c r="N56"/>
      <c r="O56"/>
      <c r="P56"/>
      <c r="Q56"/>
      <c r="R56"/>
      <c r="S56"/>
      <c r="T56"/>
      <c r="U56"/>
    </row>
    <row r="57" spans="1:21" ht="9.75" customHeight="1">
      <c r="A57" s="20">
        <v>-27</v>
      </c>
      <c r="B57" s="27" t="str">
        <f>IF('Мстр.2'!C45='Мстр.2'!B44,'Мстр.2'!B46,IF('Мстр.2'!C45='Мстр.2'!B46,'Мстр.2'!B44,0))</f>
        <v>нет</v>
      </c>
      <c r="C57" s="19"/>
      <c r="D57" s="6">
        <v>102</v>
      </c>
      <c r="E57" s="33" t="s">
        <v>92</v>
      </c>
      <c r="F57" s="21"/>
      <c r="G57" s="22"/>
      <c r="H57" s="21"/>
      <c r="I57" s="19"/>
      <c r="J57" s="19"/>
      <c r="K57"/>
      <c r="L57"/>
      <c r="M57"/>
      <c r="N57"/>
      <c r="O57"/>
      <c r="P57"/>
      <c r="Q57"/>
      <c r="R57"/>
      <c r="S57"/>
      <c r="T57"/>
      <c r="U57"/>
    </row>
    <row r="58" spans="1:21" ht="9.75" customHeight="1">
      <c r="A58" s="20"/>
      <c r="B58" s="6">
        <v>77</v>
      </c>
      <c r="C58" s="32"/>
      <c r="D58" s="21"/>
      <c r="E58" s="22"/>
      <c r="F58" s="21"/>
      <c r="G58" s="22"/>
      <c r="H58" s="21"/>
      <c r="I58" s="19"/>
      <c r="J58" s="19"/>
      <c r="K58"/>
      <c r="L58"/>
      <c r="M58"/>
      <c r="N58"/>
      <c r="O58"/>
      <c r="P58"/>
      <c r="Q58"/>
      <c r="R58"/>
      <c r="S58"/>
      <c r="T58"/>
      <c r="U58"/>
    </row>
    <row r="59" spans="1:21" ht="9.75" customHeight="1">
      <c r="A59" s="20">
        <v>-28</v>
      </c>
      <c r="B59" s="28" t="str">
        <f>IF('Мстр.2'!C49='Мстр.2'!B48,'Мстр.2'!B50,IF('Мстр.2'!C49='Мстр.2'!B50,'Мстр.2'!B48,0))</f>
        <v>нет</v>
      </c>
      <c r="C59" s="6">
        <v>93</v>
      </c>
      <c r="D59" s="33" t="s">
        <v>91</v>
      </c>
      <c r="E59" s="22"/>
      <c r="F59" s="6">
        <v>115</v>
      </c>
      <c r="G59" s="32" t="s">
        <v>82</v>
      </c>
      <c r="H59" s="21"/>
      <c r="I59" s="19"/>
      <c r="J59" s="19"/>
      <c r="K59"/>
      <c r="L59"/>
      <c r="M59"/>
      <c r="N59"/>
      <c r="O59"/>
      <c r="P59"/>
      <c r="Q59"/>
      <c r="R59"/>
      <c r="S59"/>
      <c r="T59"/>
      <c r="U59"/>
    </row>
    <row r="60" spans="1:21" ht="9.75" customHeight="1">
      <c r="A60" s="20"/>
      <c r="B60" s="20">
        <v>-35</v>
      </c>
      <c r="C60" s="28" t="str">
        <f>IF('Мстр.1'!D23='Мстр.1'!C21,'Мстр.1'!C25,IF('Мстр.1'!D23='Мстр.1'!C25,'Мстр.1'!C21,0))</f>
        <v>Семенов Юрий</v>
      </c>
      <c r="D60" s="19"/>
      <c r="E60" s="22"/>
      <c r="F60" s="21"/>
      <c r="G60" s="21"/>
      <c r="H60" s="21"/>
      <c r="I60" s="19"/>
      <c r="J60" s="19"/>
      <c r="K60"/>
      <c r="L60"/>
      <c r="M60"/>
      <c r="N60"/>
      <c r="O60"/>
      <c r="P60"/>
      <c r="Q60"/>
      <c r="R60"/>
      <c r="S60"/>
      <c r="T60"/>
      <c r="U60"/>
    </row>
    <row r="61" spans="1:21" ht="9.75" customHeight="1">
      <c r="A61" s="20">
        <v>-29</v>
      </c>
      <c r="B61" s="27" t="str">
        <f>IF('Мстр.2'!C53='Мстр.2'!B52,'Мстр.2'!B54,IF('Мстр.2'!C53='Мстр.2'!B54,'Мстр.2'!B52,0))</f>
        <v>нет</v>
      </c>
      <c r="C61" s="19"/>
      <c r="D61" s="20">
        <v>-56</v>
      </c>
      <c r="E61" s="27" t="str">
        <f>IF('Мстр.2'!E59='Мстр.2'!D55,'Мстр.2'!D63,IF('Мстр.2'!E59='Мстр.2'!D63,'Мстр.2'!D55,0))</f>
        <v>Салманов Сергей</v>
      </c>
      <c r="F61" s="21"/>
      <c r="G61" s="21"/>
      <c r="H61" s="21"/>
      <c r="I61" s="19"/>
      <c r="J61" s="19"/>
      <c r="K61"/>
      <c r="L61"/>
      <c r="M61"/>
      <c r="N61"/>
      <c r="O61"/>
      <c r="P61"/>
      <c r="Q61"/>
      <c r="R61"/>
      <c r="S61"/>
      <c r="T61"/>
      <c r="U61"/>
    </row>
    <row r="62" spans="1:21" ht="9.75" customHeight="1">
      <c r="A62" s="20"/>
      <c r="B62" s="6">
        <v>78</v>
      </c>
      <c r="C62" s="32"/>
      <c r="D62" s="19"/>
      <c r="E62" s="21"/>
      <c r="F62" s="21"/>
      <c r="G62" s="21"/>
      <c r="H62" s="21"/>
      <c r="I62" s="19"/>
      <c r="J62" s="19"/>
      <c r="K62"/>
      <c r="L62"/>
      <c r="M62"/>
      <c r="N62"/>
      <c r="O62"/>
      <c r="P62"/>
      <c r="Q62"/>
      <c r="R62"/>
      <c r="S62"/>
      <c r="T62"/>
      <c r="U62"/>
    </row>
    <row r="63" spans="1:21" ht="9.75" customHeight="1">
      <c r="A63" s="20">
        <v>-30</v>
      </c>
      <c r="B63" s="28" t="str">
        <f>IF('Мстр.2'!C57='Мстр.2'!B56,'Мстр.2'!B58,IF('Мстр.2'!C57='Мстр.2'!B58,'Мстр.2'!B56,0))</f>
        <v>нет</v>
      </c>
      <c r="C63" s="6">
        <v>94</v>
      </c>
      <c r="D63" s="32" t="s">
        <v>84</v>
      </c>
      <c r="E63" s="6">
        <v>111</v>
      </c>
      <c r="F63" s="33" t="s">
        <v>82</v>
      </c>
      <c r="G63" s="6">
        <v>119</v>
      </c>
      <c r="H63" s="33" t="s">
        <v>76</v>
      </c>
      <c r="I63" s="19"/>
      <c r="J63" s="19"/>
      <c r="K63"/>
      <c r="L63"/>
      <c r="M63"/>
      <c r="N63"/>
      <c r="O63"/>
      <c r="P63"/>
      <c r="Q63"/>
      <c r="R63"/>
      <c r="S63"/>
      <c r="T63"/>
      <c r="U63"/>
    </row>
    <row r="64" spans="1:21" ht="9.75" customHeight="1">
      <c r="A64" s="20"/>
      <c r="B64" s="20">
        <v>-34</v>
      </c>
      <c r="C64" s="28" t="str">
        <f>IF('Мстр.1'!D15='Мстр.1'!C13,'Мстр.1'!C17,IF('Мстр.1'!D15='Мстр.1'!C17,'Мстр.1'!C13,0))</f>
        <v>Ларионов Сергей</v>
      </c>
      <c r="D64" s="21"/>
      <c r="E64" s="21"/>
      <c r="F64" s="19"/>
      <c r="G64" s="21"/>
      <c r="H64" s="19"/>
      <c r="I64" s="19"/>
      <c r="J64" s="19"/>
      <c r="K64"/>
      <c r="L64"/>
      <c r="M64"/>
      <c r="N64"/>
      <c r="O64"/>
      <c r="P64"/>
      <c r="Q64"/>
      <c r="R64"/>
      <c r="S64"/>
      <c r="T64"/>
      <c r="U64"/>
    </row>
    <row r="65" spans="1:21" ht="9.75" customHeight="1">
      <c r="A65" s="20">
        <v>-31</v>
      </c>
      <c r="B65" s="27" t="str">
        <f>IF('Мстр.2'!C61='Мстр.2'!B60,'Мстр.2'!B62,IF('Мстр.2'!C61='Мстр.2'!B62,'Мстр.2'!B60,0))</f>
        <v>нет</v>
      </c>
      <c r="C65" s="19"/>
      <c r="D65" s="6">
        <v>103</v>
      </c>
      <c r="E65" s="33" t="s">
        <v>84</v>
      </c>
      <c r="F65" s="19"/>
      <c r="G65" s="21"/>
      <c r="H65" s="20">
        <v>-122</v>
      </c>
      <c r="I65" s="27" t="str">
        <f>IF(J15=I7,I23,IF(J15=I23,I7,0))</f>
        <v>Кузнецов Александр</v>
      </c>
      <c r="J65" s="19"/>
      <c r="K65"/>
      <c r="L65"/>
      <c r="M65"/>
      <c r="N65"/>
      <c r="O65"/>
      <c r="P65"/>
      <c r="Q65"/>
      <c r="R65"/>
      <c r="S65"/>
      <c r="T65"/>
      <c r="U65"/>
    </row>
    <row r="66" spans="1:21" ht="9.75" customHeight="1">
      <c r="A66" s="20"/>
      <c r="B66" s="6">
        <v>79</v>
      </c>
      <c r="C66" s="32"/>
      <c r="D66" s="21"/>
      <c r="E66" s="19"/>
      <c r="F66" s="19"/>
      <c r="G66" s="21"/>
      <c r="H66" s="20"/>
      <c r="I66" s="6">
        <v>125</v>
      </c>
      <c r="J66" s="32" t="s">
        <v>73</v>
      </c>
      <c r="K66"/>
      <c r="L66"/>
      <c r="M66"/>
      <c r="N66"/>
      <c r="O66"/>
      <c r="P66"/>
      <c r="Q66"/>
      <c r="R66"/>
      <c r="S66"/>
      <c r="T66"/>
      <c r="U66"/>
    </row>
    <row r="67" spans="1:21" ht="9.75" customHeight="1">
      <c r="A67" s="20">
        <v>-32</v>
      </c>
      <c r="B67" s="28" t="str">
        <f>IF('Мстр.2'!C65='Мстр.2'!B64,'Мстр.2'!B66,IF('Мстр.2'!C65='Мстр.2'!B66,'Мстр.2'!B64,0))</f>
        <v>нет</v>
      </c>
      <c r="C67" s="6">
        <v>95</v>
      </c>
      <c r="D67" s="33" t="s">
        <v>100</v>
      </c>
      <c r="E67" s="19"/>
      <c r="F67" s="20">
        <v>-57</v>
      </c>
      <c r="G67" s="28" t="str">
        <f>IF('Мстр.1'!F19='Мстр.1'!E11,'Мстр.1'!E27,IF('Мстр.1'!F19='Мстр.1'!E27,'Мстр.1'!E11,0))</f>
        <v>Срумов Антон</v>
      </c>
      <c r="H67" s="20">
        <v>-123</v>
      </c>
      <c r="I67" s="28" t="str">
        <f>IF(J47=I39,I55,IF(J47=I55,I39,0))</f>
        <v>Харламов Руслан</v>
      </c>
      <c r="J67" s="20" t="s">
        <v>4</v>
      </c>
      <c r="K67"/>
      <c r="L67"/>
      <c r="M67"/>
      <c r="N67"/>
      <c r="O67"/>
      <c r="P67"/>
      <c r="Q67"/>
      <c r="R67"/>
      <c r="S67"/>
      <c r="T67"/>
      <c r="U67"/>
    </row>
    <row r="68" spans="1:21" ht="9.75" customHeight="1">
      <c r="A68" s="20"/>
      <c r="B68" s="20">
        <v>-33</v>
      </c>
      <c r="C68" s="28" t="str">
        <f>IF('Мстр.1'!D7='Мстр.1'!C5,'Мстр.1'!C9,IF('Мстр.1'!D7='Мстр.1'!C9,'Мстр.1'!C5,0))</f>
        <v>Рахматуллин Равиль</v>
      </c>
      <c r="D68" s="19"/>
      <c r="E68" s="19"/>
      <c r="F68" s="19"/>
      <c r="G68" s="19"/>
      <c r="H68" s="20"/>
      <c r="I68" s="20">
        <v>-125</v>
      </c>
      <c r="J68" s="27" t="str">
        <f>IF(J66=I65,I67,IF(J66=I67,I65,0))</f>
        <v>Кузнецов Александр</v>
      </c>
      <c r="K68"/>
      <c r="L68"/>
      <c r="M68"/>
      <c r="N68"/>
      <c r="O68"/>
      <c r="P68"/>
      <c r="Q68"/>
      <c r="R68"/>
      <c r="S68"/>
      <c r="T68"/>
      <c r="U68"/>
    </row>
    <row r="69" spans="1:21" ht="9.75" customHeight="1">
      <c r="A69" s="20">
        <v>-116</v>
      </c>
      <c r="B69" s="27" t="str">
        <f>IF(H15=G11,G19,IF(H15=G19,G11,0))</f>
        <v>Максютов Азат</v>
      </c>
      <c r="C69" s="19"/>
      <c r="D69" s="19"/>
      <c r="E69" s="20">
        <v>-127</v>
      </c>
      <c r="F69" s="27" t="str">
        <f>IF(C70=B69,B71,IF(C70=B71,B69,0))</f>
        <v>Сазонов Николай</v>
      </c>
      <c r="G69" s="19"/>
      <c r="H69" s="20">
        <v>-120</v>
      </c>
      <c r="I69" s="27" t="str">
        <f>IF(I23=H15,H31,IF(I23=H31,H15,0))</f>
        <v>Шариков Сергей</v>
      </c>
      <c r="J69" s="20" t="s">
        <v>5</v>
      </c>
      <c r="K69"/>
      <c r="L69"/>
      <c r="M69"/>
      <c r="N69"/>
      <c r="O69"/>
      <c r="P69"/>
      <c r="Q69"/>
      <c r="R69"/>
      <c r="S69"/>
      <c r="T69"/>
      <c r="U69"/>
    </row>
    <row r="70" spans="1:21" ht="9.75" customHeight="1">
      <c r="A70" s="20"/>
      <c r="B70" s="6">
        <v>127</v>
      </c>
      <c r="C70" s="32" t="s">
        <v>75</v>
      </c>
      <c r="D70" s="19"/>
      <c r="E70" s="20"/>
      <c r="F70" s="6">
        <v>130</v>
      </c>
      <c r="G70" s="32" t="s">
        <v>80</v>
      </c>
      <c r="H70" s="20"/>
      <c r="I70" s="6">
        <v>126</v>
      </c>
      <c r="J70" s="32" t="s">
        <v>77</v>
      </c>
      <c r="K70"/>
      <c r="L70"/>
      <c r="M70"/>
      <c r="N70"/>
      <c r="O70"/>
      <c r="P70"/>
      <c r="Q70"/>
      <c r="R70"/>
      <c r="S70"/>
      <c r="T70"/>
      <c r="U70"/>
    </row>
    <row r="71" spans="1:21" ht="9.75" customHeight="1">
      <c r="A71" s="20">
        <v>-117</v>
      </c>
      <c r="B71" s="28" t="str">
        <f>IF(H31=G27,G35,IF(H31=G35,G27,0))</f>
        <v>Сазонов Николай</v>
      </c>
      <c r="C71" s="21"/>
      <c r="D71" s="22"/>
      <c r="E71" s="20">
        <v>-128</v>
      </c>
      <c r="F71" s="28" t="str">
        <f>IF(C74=B73,B75,IF(C74=B75,B73,0))</f>
        <v>Салманов Сергей</v>
      </c>
      <c r="G71" s="20" t="s">
        <v>10</v>
      </c>
      <c r="H71" s="20">
        <v>-121</v>
      </c>
      <c r="I71" s="28" t="str">
        <f>IF(I55=H47,H63,IF(I55=H63,H47,0))</f>
        <v>Срумов Антон</v>
      </c>
      <c r="J71" s="20" t="s">
        <v>7</v>
      </c>
      <c r="K71"/>
      <c r="L71"/>
      <c r="M71"/>
      <c r="N71"/>
      <c r="O71"/>
      <c r="P71"/>
      <c r="Q71"/>
      <c r="R71"/>
      <c r="S71"/>
      <c r="T71"/>
      <c r="U71"/>
    </row>
    <row r="72" spans="1:21" ht="9.75" customHeight="1">
      <c r="A72" s="20"/>
      <c r="B72" s="19"/>
      <c r="C72" s="6">
        <v>129</v>
      </c>
      <c r="D72" s="32" t="s">
        <v>75</v>
      </c>
      <c r="E72" s="20"/>
      <c r="F72" s="20">
        <v>-130</v>
      </c>
      <c r="G72" s="27" t="str">
        <f>IF(G70=F69,F71,IF(G70=F71,F69,0))</f>
        <v>Салманов Сергей</v>
      </c>
      <c r="H72" s="20"/>
      <c r="I72" s="20">
        <v>-126</v>
      </c>
      <c r="J72" s="27" t="str">
        <f>IF(J70=I69,I71,IF(J70=I71,I69,0))</f>
        <v>Срумов Антон</v>
      </c>
      <c r="K72"/>
      <c r="L72"/>
      <c r="M72"/>
      <c r="N72"/>
      <c r="O72"/>
      <c r="P72"/>
      <c r="Q72"/>
      <c r="R72"/>
      <c r="S72"/>
      <c r="T72"/>
      <c r="U72"/>
    </row>
    <row r="73" spans="1:21" ht="9.75" customHeight="1">
      <c r="A73" s="20">
        <v>-118</v>
      </c>
      <c r="B73" s="27" t="str">
        <f>IF(H47=G43,G51,IF(H47=G51,G43,0))</f>
        <v>Хайруллин Ренат</v>
      </c>
      <c r="C73" s="21"/>
      <c r="D73" s="24" t="s">
        <v>6</v>
      </c>
      <c r="E73" s="20">
        <v>-112</v>
      </c>
      <c r="F73" s="27" t="str">
        <f>IF(G11=F7,F15,IF(G11=F15,F7,0))</f>
        <v>Хабиров Марс</v>
      </c>
      <c r="G73" s="20" t="s">
        <v>11</v>
      </c>
      <c r="H73" s="20">
        <v>-131</v>
      </c>
      <c r="I73" s="27" t="str">
        <f>IF(G74=F73,F75,IF(G74=F75,F73,0))</f>
        <v>Халимонов Евгений</v>
      </c>
      <c r="J73" s="20" t="s">
        <v>9</v>
      </c>
      <c r="K73"/>
      <c r="L73"/>
      <c r="M73"/>
      <c r="N73"/>
      <c r="O73"/>
      <c r="P73"/>
      <c r="Q73"/>
      <c r="R73"/>
      <c r="S73"/>
      <c r="T73"/>
      <c r="U73"/>
    </row>
    <row r="74" spans="1:21" ht="9.75" customHeight="1">
      <c r="A74" s="20"/>
      <c r="B74" s="6">
        <v>128</v>
      </c>
      <c r="C74" s="33" t="s">
        <v>81</v>
      </c>
      <c r="D74" s="19"/>
      <c r="E74" s="20"/>
      <c r="F74" s="6">
        <v>131</v>
      </c>
      <c r="G74" s="32" t="s">
        <v>85</v>
      </c>
      <c r="H74" s="20"/>
      <c r="I74" s="6">
        <v>134</v>
      </c>
      <c r="J74" s="32" t="s">
        <v>74</v>
      </c>
      <c r="K74"/>
      <c r="L74"/>
      <c r="M74"/>
      <c r="N74"/>
      <c r="O74"/>
      <c r="P74"/>
      <c r="Q74"/>
      <c r="R74"/>
      <c r="S74"/>
      <c r="T74"/>
      <c r="U74"/>
    </row>
    <row r="75" spans="1:21" ht="9.75" customHeight="1">
      <c r="A75" s="20">
        <v>-119</v>
      </c>
      <c r="B75" s="28" t="str">
        <f>IF(H63=G59,G67,IF(H63=G67,G59,0))</f>
        <v>Салманов Сергей</v>
      </c>
      <c r="C75" s="20">
        <v>-129</v>
      </c>
      <c r="D75" s="27" t="str">
        <f>IF(D72=C70,C74,IF(D72=C74,C70,0))</f>
        <v>Хайруллин Ренат</v>
      </c>
      <c r="E75" s="20">
        <v>-113</v>
      </c>
      <c r="F75" s="28" t="str">
        <f>IF(G27=F23,F31,IF(G27=F31,F23,0))</f>
        <v>Халимонов Евгений</v>
      </c>
      <c r="G75" s="21"/>
      <c r="H75" s="20">
        <v>-132</v>
      </c>
      <c r="I75" s="28" t="str">
        <f>IF(G78=F77,F79,IF(G78=F79,F77,0))</f>
        <v>Шапошников Александр</v>
      </c>
      <c r="J75" s="20" t="s">
        <v>13</v>
      </c>
      <c r="K75"/>
      <c r="L75"/>
      <c r="M75"/>
      <c r="N75"/>
      <c r="O75"/>
      <c r="P75"/>
      <c r="Q75"/>
      <c r="R75"/>
      <c r="S75"/>
      <c r="T75"/>
      <c r="U75"/>
    </row>
    <row r="76" spans="1:21" ht="9.75" customHeight="1">
      <c r="A76" s="20"/>
      <c r="B76" s="19"/>
      <c r="C76" s="19"/>
      <c r="D76" s="20" t="s">
        <v>8</v>
      </c>
      <c r="E76" s="20"/>
      <c r="F76" s="19"/>
      <c r="G76" s="6">
        <v>133</v>
      </c>
      <c r="H76" s="32" t="s">
        <v>78</v>
      </c>
      <c r="I76" s="20">
        <v>-134</v>
      </c>
      <c r="J76" s="27" t="str">
        <f>IF(J74=I73,I75,IF(J74=I75,I73,0))</f>
        <v>Халимонов Евгений</v>
      </c>
      <c r="K76"/>
      <c r="L76"/>
      <c r="M76"/>
      <c r="N76"/>
      <c r="O76"/>
      <c r="P76"/>
      <c r="Q76"/>
      <c r="R76"/>
      <c r="S76"/>
      <c r="T76"/>
      <c r="U76"/>
    </row>
    <row r="77" spans="1:21" ht="9.75" customHeight="1">
      <c r="A77" s="20">
        <v>-104</v>
      </c>
      <c r="B77" s="27" t="str">
        <f>IF(F7=E5,E9,IF(F7=E9,E5,0))</f>
        <v>Сафиуллин Александр</v>
      </c>
      <c r="C77" s="19"/>
      <c r="D77" s="19"/>
      <c r="E77" s="20">
        <v>-114</v>
      </c>
      <c r="F77" s="27" t="str">
        <f>IF(G43=F39,F47,IF(G43=F47,F39,0))</f>
        <v>Коротеев Георгий</v>
      </c>
      <c r="G77" s="21"/>
      <c r="H77" s="24" t="s">
        <v>12</v>
      </c>
      <c r="I77" s="19"/>
      <c r="J77" s="20" t="s">
        <v>15</v>
      </c>
      <c r="K77"/>
      <c r="L77"/>
      <c r="M77"/>
      <c r="N77"/>
      <c r="O77"/>
      <c r="P77"/>
      <c r="Q77"/>
      <c r="R77"/>
      <c r="S77"/>
      <c r="T77"/>
      <c r="U77"/>
    </row>
    <row r="78" spans="1:21" ht="9.75" customHeight="1">
      <c r="A78" s="20"/>
      <c r="B78" s="6">
        <v>135</v>
      </c>
      <c r="C78" s="32" t="s">
        <v>83</v>
      </c>
      <c r="D78" s="19"/>
      <c r="E78" s="20"/>
      <c r="F78" s="6">
        <v>132</v>
      </c>
      <c r="G78" s="33" t="s">
        <v>78</v>
      </c>
      <c r="H78" s="19"/>
      <c r="I78" s="19"/>
      <c r="J78" s="19"/>
      <c r="K78"/>
      <c r="L78"/>
      <c r="M78"/>
      <c r="N78"/>
      <c r="O78"/>
      <c r="P78"/>
      <c r="Q78"/>
      <c r="R78"/>
      <c r="S78"/>
      <c r="T78"/>
      <c r="U78"/>
    </row>
    <row r="79" spans="1:21" ht="9.75" customHeight="1">
      <c r="A79" s="20">
        <v>-105</v>
      </c>
      <c r="B79" s="28" t="str">
        <f>IF(F15=E13,E17,IF(F15=E17,E13,0))</f>
        <v>Файзуллин Тимур</v>
      </c>
      <c r="C79" s="21"/>
      <c r="D79" s="19"/>
      <c r="E79" s="20">
        <v>-115</v>
      </c>
      <c r="F79" s="28" t="str">
        <f>IF(G59=F55,F63,IF(G59=F63,F55,0))</f>
        <v>Шапошников Александр</v>
      </c>
      <c r="G79" s="20">
        <v>-133</v>
      </c>
      <c r="H79" s="27" t="str">
        <f>IF(H76=G74,G78,IF(H76=G78,G74,0))</f>
        <v>Хабиров Марс</v>
      </c>
      <c r="I79" s="19"/>
      <c r="J79" s="19"/>
      <c r="K79"/>
      <c r="L79"/>
      <c r="M79"/>
      <c r="N79"/>
      <c r="O79"/>
      <c r="P79"/>
      <c r="Q79"/>
      <c r="R79"/>
      <c r="S79"/>
      <c r="T79"/>
      <c r="U79"/>
    </row>
    <row r="80" spans="1:21" ht="9.75" customHeight="1">
      <c r="A80" s="20"/>
      <c r="B80" s="19"/>
      <c r="C80" s="6">
        <v>139</v>
      </c>
      <c r="D80" s="32" t="s">
        <v>88</v>
      </c>
      <c r="E80" s="19"/>
      <c r="F80" s="19"/>
      <c r="G80" s="19"/>
      <c r="H80" s="20" t="s">
        <v>14</v>
      </c>
      <c r="I80" s="19"/>
      <c r="J80" s="19"/>
      <c r="K80"/>
      <c r="L80"/>
      <c r="M80"/>
      <c r="N80"/>
      <c r="O80"/>
      <c r="P80"/>
      <c r="Q80"/>
      <c r="R80"/>
      <c r="S80"/>
      <c r="T80"/>
      <c r="U80"/>
    </row>
    <row r="81" spans="1:21" ht="9.75" customHeight="1">
      <c r="A81" s="20">
        <v>-106</v>
      </c>
      <c r="B81" s="27" t="str">
        <f>IF(F23=E21,E25,IF(F23=E25,E21,0))</f>
        <v>Ким Антон</v>
      </c>
      <c r="C81" s="21"/>
      <c r="D81" s="21"/>
      <c r="E81" s="19"/>
      <c r="F81" s="19"/>
      <c r="G81" s="20">
        <v>-139</v>
      </c>
      <c r="H81" s="27" t="str">
        <f>IF(D80=C78,C82,IF(D80=C82,C78,0))</f>
        <v>Сафиуллин Александр</v>
      </c>
      <c r="I81" s="19"/>
      <c r="J81" s="19"/>
      <c r="K81"/>
      <c r="L81"/>
      <c r="M81"/>
      <c r="N81"/>
      <c r="O81"/>
      <c r="P81"/>
      <c r="Q81"/>
      <c r="R81"/>
      <c r="S81"/>
      <c r="T81"/>
      <c r="U81"/>
    </row>
    <row r="82" spans="1:21" ht="9.75" customHeight="1">
      <c r="A82" s="20"/>
      <c r="B82" s="6">
        <v>136</v>
      </c>
      <c r="C82" s="33" t="s">
        <v>88</v>
      </c>
      <c r="D82" s="21"/>
      <c r="E82" s="19"/>
      <c r="F82" s="19"/>
      <c r="G82" s="19"/>
      <c r="H82" s="6">
        <v>142</v>
      </c>
      <c r="I82" s="32" t="s">
        <v>84</v>
      </c>
      <c r="J82" s="19"/>
      <c r="K82"/>
      <c r="L82"/>
      <c r="M82"/>
      <c r="N82"/>
      <c r="O82"/>
      <c r="P82"/>
      <c r="Q82"/>
      <c r="R82"/>
      <c r="S82"/>
      <c r="T82"/>
      <c r="U82"/>
    </row>
    <row r="83" spans="1:21" ht="9.75" customHeight="1">
      <c r="A83" s="20">
        <v>-107</v>
      </c>
      <c r="B83" s="28" t="str">
        <f>IF(F31=E29,E33,IF(F31=E33,E29,0))</f>
        <v>Вафин Егор</v>
      </c>
      <c r="C83" s="19"/>
      <c r="D83" s="21"/>
      <c r="E83" s="19"/>
      <c r="F83" s="19"/>
      <c r="G83" s="20">
        <v>-140</v>
      </c>
      <c r="H83" s="28" t="str">
        <f>IF(D88=C86,C90,IF(D88=C90,C86,0))</f>
        <v>Ларионов Сергей</v>
      </c>
      <c r="I83" s="20" t="s">
        <v>63</v>
      </c>
      <c r="J83" s="19"/>
      <c r="K83"/>
      <c r="L83"/>
      <c r="M83"/>
      <c r="N83"/>
      <c r="O83"/>
      <c r="P83"/>
      <c r="Q83"/>
      <c r="R83"/>
      <c r="S83"/>
      <c r="T83"/>
      <c r="U83"/>
    </row>
    <row r="84" spans="1:21" ht="9.75" customHeight="1">
      <c r="A84" s="20"/>
      <c r="B84" s="19"/>
      <c r="C84" s="22"/>
      <c r="D84" s="6">
        <v>141</v>
      </c>
      <c r="E84" s="32" t="s">
        <v>88</v>
      </c>
      <c r="F84" s="20">
        <v>-135</v>
      </c>
      <c r="G84" s="27" t="str">
        <f>IF(C78=B77,B79,IF(C78=B79,B77,0))</f>
        <v>Файзуллин Тимур</v>
      </c>
      <c r="H84" s="20">
        <v>-142</v>
      </c>
      <c r="I84" s="27" t="str">
        <f>IF(I82=H81,H83,IF(I82=H83,H81,0))</f>
        <v>Сафиуллин Александр</v>
      </c>
      <c r="J84" s="19"/>
      <c r="K84"/>
      <c r="L84"/>
      <c r="M84"/>
      <c r="N84"/>
      <c r="O84"/>
      <c r="P84"/>
      <c r="Q84"/>
      <c r="R84"/>
      <c r="S84"/>
      <c r="T84"/>
      <c r="U84"/>
    </row>
    <row r="85" spans="1:21" ht="9.75" customHeight="1">
      <c r="A85" s="20">
        <v>-108</v>
      </c>
      <c r="B85" s="27" t="str">
        <f>IF(F39=E37,E41,IF(F39=E41,E37,0))</f>
        <v>Фаткуллин Раис</v>
      </c>
      <c r="C85" s="19"/>
      <c r="D85" s="21"/>
      <c r="E85" s="20" t="s">
        <v>16</v>
      </c>
      <c r="F85" s="20"/>
      <c r="G85" s="6">
        <v>143</v>
      </c>
      <c r="H85" s="29" t="s">
        <v>90</v>
      </c>
      <c r="I85" s="20" t="s">
        <v>19</v>
      </c>
      <c r="J85" s="19"/>
      <c r="K85"/>
      <c r="L85"/>
      <c r="M85"/>
      <c r="N85"/>
      <c r="O85"/>
      <c r="P85"/>
      <c r="Q85"/>
      <c r="R85"/>
      <c r="S85"/>
      <c r="T85"/>
      <c r="U85"/>
    </row>
    <row r="86" spans="1:21" ht="9.75" customHeight="1">
      <c r="A86" s="20"/>
      <c r="B86" s="6">
        <v>137</v>
      </c>
      <c r="C86" s="32" t="s">
        <v>87</v>
      </c>
      <c r="D86" s="21"/>
      <c r="E86" s="19"/>
      <c r="F86" s="20">
        <v>-136</v>
      </c>
      <c r="G86" s="28" t="str">
        <f>IF(C82=B81,B83,IF(C82=B83,B81,0))</f>
        <v>Вафин Егор</v>
      </c>
      <c r="H86" s="21"/>
      <c r="I86" s="19"/>
      <c r="J86" s="19"/>
      <c r="K86"/>
      <c r="L86"/>
      <c r="M86"/>
      <c r="N86"/>
      <c r="O86"/>
      <c r="P86"/>
      <c r="Q86"/>
      <c r="R86"/>
      <c r="S86"/>
      <c r="T86"/>
      <c r="U86"/>
    </row>
    <row r="87" spans="1:21" ht="9.75" customHeight="1">
      <c r="A87" s="20">
        <v>-109</v>
      </c>
      <c r="B87" s="28" t="str">
        <f>IF(F47=E45,E49,IF(F47=E49,E45,0))</f>
        <v>Мазурин Александр</v>
      </c>
      <c r="C87" s="21"/>
      <c r="D87" s="21"/>
      <c r="E87" s="19"/>
      <c r="F87" s="20"/>
      <c r="G87" s="19"/>
      <c r="H87" s="6">
        <v>145</v>
      </c>
      <c r="I87" s="29" t="s">
        <v>92</v>
      </c>
      <c r="J87" s="19"/>
      <c r="K87"/>
      <c r="L87"/>
      <c r="M87"/>
      <c r="N87"/>
      <c r="O87"/>
      <c r="P87"/>
      <c r="Q87"/>
      <c r="R87"/>
      <c r="S87"/>
      <c r="T87"/>
      <c r="U87"/>
    </row>
    <row r="88" spans="1:21" ht="9.75" customHeight="1">
      <c r="A88" s="20"/>
      <c r="B88" s="19"/>
      <c r="C88" s="6">
        <v>140</v>
      </c>
      <c r="D88" s="33" t="s">
        <v>87</v>
      </c>
      <c r="E88" s="19"/>
      <c r="F88" s="20">
        <v>-137</v>
      </c>
      <c r="G88" s="27" t="str">
        <f>IF(C86=B85,B87,IF(C86=B87,B85,0))</f>
        <v>Мазурин Александр</v>
      </c>
      <c r="H88" s="21"/>
      <c r="I88" s="24" t="s">
        <v>18</v>
      </c>
      <c r="J88" s="19"/>
      <c r="K88"/>
      <c r="L88"/>
      <c r="M88"/>
      <c r="N88"/>
      <c r="O88"/>
      <c r="P88"/>
      <c r="Q88"/>
      <c r="R88"/>
      <c r="S88"/>
      <c r="T88"/>
      <c r="U88"/>
    </row>
    <row r="89" spans="1:21" ht="9.75" customHeight="1">
      <c r="A89" s="20">
        <v>-110</v>
      </c>
      <c r="B89" s="27" t="str">
        <f>IF(F55=E53,E57,IF(F55=E57,E53,0))</f>
        <v>Хадарин Артем</v>
      </c>
      <c r="C89" s="21"/>
      <c r="D89" s="22"/>
      <c r="E89" s="19"/>
      <c r="F89" s="20"/>
      <c r="G89" s="6">
        <v>144</v>
      </c>
      <c r="H89" s="37" t="s">
        <v>92</v>
      </c>
      <c r="I89" s="19"/>
      <c r="J89" s="19"/>
      <c r="K89"/>
      <c r="L89"/>
      <c r="M89"/>
      <c r="N89"/>
      <c r="O89"/>
      <c r="P89"/>
      <c r="Q89"/>
      <c r="R89"/>
      <c r="S89"/>
      <c r="T89"/>
      <c r="U89"/>
    </row>
    <row r="90" spans="1:21" ht="9.75" customHeight="1">
      <c r="A90" s="20"/>
      <c r="B90" s="6">
        <v>138</v>
      </c>
      <c r="C90" s="33" t="s">
        <v>84</v>
      </c>
      <c r="D90" s="20">
        <v>-141</v>
      </c>
      <c r="E90" s="27" t="str">
        <f>IF(E84=D80,D88,IF(E84=D88,D80,0))</f>
        <v>Фаткуллин Раис</v>
      </c>
      <c r="F90" s="20">
        <v>-138</v>
      </c>
      <c r="G90" s="28" t="str">
        <f>IF(C90=B89,B91,IF(C90=B91,B89,0))</f>
        <v>Хадарин Артем</v>
      </c>
      <c r="H90" s="20">
        <v>-145</v>
      </c>
      <c r="I90" s="27" t="str">
        <f>IF(I87=H85,H89,IF(I87=H89,H85,0))</f>
        <v>Файзуллин Тимур</v>
      </c>
      <c r="J90" s="19"/>
      <c r="K90"/>
      <c r="L90"/>
      <c r="M90"/>
      <c r="N90"/>
      <c r="O90"/>
      <c r="P90"/>
      <c r="Q90"/>
      <c r="R90"/>
      <c r="S90"/>
      <c r="T90"/>
      <c r="U90"/>
    </row>
    <row r="91" spans="1:21" ht="9.75" customHeight="1">
      <c r="A91" s="20">
        <v>-111</v>
      </c>
      <c r="B91" s="28" t="str">
        <f>IF(F63=E61,E65,IF(F63=E65,E61,0))</f>
        <v>Ларионов Сергей</v>
      </c>
      <c r="C91" s="19"/>
      <c r="D91" s="19"/>
      <c r="E91" s="20" t="s">
        <v>17</v>
      </c>
      <c r="F91" s="19"/>
      <c r="G91" s="19"/>
      <c r="H91" s="19"/>
      <c r="I91" s="20" t="s">
        <v>20</v>
      </c>
      <c r="J91" s="19"/>
      <c r="K91"/>
      <c r="L91"/>
      <c r="M91"/>
      <c r="N91"/>
      <c r="O91"/>
      <c r="P91"/>
      <c r="Q91"/>
      <c r="R91"/>
      <c r="S91"/>
      <c r="T91"/>
      <c r="U91"/>
    </row>
    <row r="92" spans="1:21" ht="6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6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1:21" ht="6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1:21" ht="6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1:21" ht="6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6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6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6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1:21" ht="6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1:21" ht="6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1:21" ht="6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ht="6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ht="6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ht="6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ht="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6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6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ht="6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ht="6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ht="6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6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1" ht="6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1" ht="6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1" ht="6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1:21" ht="6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1:21" ht="6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1:21" ht="6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1:21" ht="6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1:21" ht="6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1:21" ht="6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1" ht="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1" ht="6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1" ht="6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1" ht="6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1" ht="6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1" ht="6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1" ht="6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ht="6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ht="6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ht="6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ht="6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6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1:21" ht="6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1:21" ht="6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1:21" ht="6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ht="6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ht="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6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6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1:21" ht="6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1:21" ht="6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ht="6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ht="6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6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1:21" ht="6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1:21" ht="6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6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6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6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6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1:21" ht="6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1:21" ht="6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1:21" ht="6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1:21" ht="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1:21" ht="6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1:21" ht="6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1:21" ht="6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1:21" ht="6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1:21" ht="6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1:21" ht="6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1:21" ht="6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  <row r="163" spans="1:21" ht="6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</row>
    <row r="164" spans="1:21" ht="6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</row>
    <row r="165" spans="1:21" ht="6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</row>
    <row r="166" spans="1:21" ht="6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</row>
    <row r="167" spans="1:21" ht="6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</row>
    <row r="168" spans="1:21" ht="6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</row>
    <row r="169" spans="1:21" ht="6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</row>
    <row r="170" spans="1:21" ht="6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</row>
    <row r="171" spans="1:21" ht="6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</row>
    <row r="172" spans="1:21" ht="6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</row>
    <row r="173" spans="1:21" ht="6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</row>
    <row r="174" spans="1:21" ht="6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</row>
    <row r="175" spans="1:21" ht="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</row>
    <row r="176" spans="1:21" ht="6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6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6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</row>
    <row r="179" spans="1:21" ht="6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</row>
    <row r="180" spans="1:21" ht="6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</row>
    <row r="181" spans="1:21" ht="6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</row>
    <row r="182" spans="1:21" ht="6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</row>
    <row r="183" spans="1:21" ht="6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</row>
    <row r="184" spans="1:21" ht="6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</row>
    <row r="185" spans="1:21" ht="6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</row>
    <row r="186" spans="1:21" ht="6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</row>
    <row r="187" spans="1:21" ht="6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</row>
    <row r="188" spans="1:21" ht="6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</row>
    <row r="189" spans="1:21" ht="6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6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</row>
  </sheetData>
  <sheetProtection sheet="1" objects="1" scenarios="1"/>
  <mergeCells count="3">
    <mergeCell ref="A3:J3"/>
    <mergeCell ref="A1:J1"/>
    <mergeCell ref="A2:J2"/>
  </mergeCells>
  <conditionalFormatting sqref="A4:J91 C1:G3 I1:J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</sheetPr>
  <dimension ref="A1:U190"/>
  <sheetViews>
    <sheetView showRowColHeaders="0" view="pageBreakPreview" zoomScaleNormal="77" zoomScaleSheetLayoutView="100" workbookViewId="0" topLeftCell="A1">
      <selection activeCell="A1" sqref="A1:J1"/>
    </sheetView>
  </sheetViews>
  <sheetFormatPr defaultColWidth="9.00390625" defaultRowHeight="6" customHeight="1"/>
  <cols>
    <col min="1" max="1" width="5.00390625" style="13" customWidth="1"/>
    <col min="2" max="2" width="15.75390625" style="13" customWidth="1"/>
    <col min="3" max="9" width="10.75390625" style="13" customWidth="1"/>
    <col min="10" max="10" width="16.25390625" style="13" customWidth="1"/>
    <col min="11" max="21" width="9.125" style="15" customWidth="1"/>
    <col min="22" max="16384" width="9.125" style="13" customWidth="1"/>
  </cols>
  <sheetData>
    <row r="1" spans="1:10" ht="9.75" customHeight="1">
      <c r="A1" s="47" t="str">
        <f>СпМ!A1</f>
        <v>Кубок Башкортостана 2009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9.75" customHeight="1">
      <c r="A2" s="47" t="str">
        <f>СпМ!A2</f>
        <v>Финал Турнира "Исай Лев"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9.75" customHeight="1">
      <c r="A3" s="47" t="str">
        <f>СпМ!A3</f>
        <v>24 октября 2009 г.</v>
      </c>
      <c r="B3" s="47"/>
      <c r="C3" s="47"/>
      <c r="D3" s="47"/>
      <c r="E3" s="47"/>
      <c r="F3" s="47"/>
      <c r="G3" s="47"/>
      <c r="H3" s="47"/>
      <c r="I3" s="47"/>
      <c r="J3" s="47"/>
    </row>
    <row r="4" spans="1:21" ht="9.75" customHeight="1">
      <c r="A4" s="19"/>
      <c r="B4" s="19"/>
      <c r="C4" s="19"/>
      <c r="D4" s="19"/>
      <c r="E4" s="19"/>
      <c r="F4" s="19"/>
      <c r="G4" s="20">
        <v>-151</v>
      </c>
      <c r="H4" s="27" t="str">
        <f>IF(D8=C6,C10,IF(D8=C10,C6,0))</f>
        <v>Закареев Али</v>
      </c>
      <c r="I4" s="19"/>
      <c r="J4" s="19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9.75" customHeight="1">
      <c r="A5" s="20">
        <v>-96</v>
      </c>
      <c r="B5" s="27" t="str">
        <f>IF('Мстр.3'!E9='Мстр.3'!D7,'Мстр.3'!D11,IF('Мстр.3'!E9='Мстр.3'!D11,'Мстр.3'!D7,0))</f>
        <v>Закареев Али</v>
      </c>
      <c r="C5" s="19"/>
      <c r="D5" s="20">
        <v>-143</v>
      </c>
      <c r="E5" s="27" t="str">
        <f>IF('Мстр.3'!H85='Мстр.3'!G84,'Мстр.3'!G86,IF('Мстр.3'!H85='Мстр.3'!G86,'Мстр.3'!G84,0))</f>
        <v>Вафин Егор</v>
      </c>
      <c r="F5" s="19"/>
      <c r="G5" s="20"/>
      <c r="H5" s="6">
        <v>154</v>
      </c>
      <c r="I5" s="32" t="s">
        <v>91</v>
      </c>
      <c r="J5" s="19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9.75" customHeight="1">
      <c r="A6" s="20"/>
      <c r="B6" s="6">
        <v>147</v>
      </c>
      <c r="C6" s="32" t="s">
        <v>98</v>
      </c>
      <c r="D6" s="19"/>
      <c r="E6" s="6">
        <v>146</v>
      </c>
      <c r="F6" s="32" t="s">
        <v>86</v>
      </c>
      <c r="G6" s="20">
        <v>-152</v>
      </c>
      <c r="H6" s="28" t="str">
        <f>IF(D16=C14,C18,IF(D16=C18,C14,0))</f>
        <v>Семенов Юрий</v>
      </c>
      <c r="I6" s="20" t="s">
        <v>27</v>
      </c>
      <c r="J6" s="19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.75" customHeight="1">
      <c r="A7" s="20">
        <v>-97</v>
      </c>
      <c r="B7" s="28" t="str">
        <f>IF('Мстр.3'!E17='Мстр.3'!D15,'Мстр.3'!D19,IF('Мстр.3'!E17='Мстр.3'!D19,'Мстр.3'!D15,0))</f>
        <v>Толкачев Иван</v>
      </c>
      <c r="C7" s="21"/>
      <c r="D7" s="20">
        <v>-144</v>
      </c>
      <c r="E7" s="28" t="str">
        <f>IF('Мстр.3'!H89='Мстр.3'!G88,'Мстр.3'!G90,IF('Мстр.3'!H89='Мстр.3'!G90,'Мстр.3'!G88,0))</f>
        <v>Мазурин Александр</v>
      </c>
      <c r="F7" s="20" t="s">
        <v>21</v>
      </c>
      <c r="G7" s="19"/>
      <c r="H7" s="20">
        <v>-154</v>
      </c>
      <c r="I7" s="27" t="str">
        <f>IF(I5=H4,H6,IF(I5=H6,H4,0))</f>
        <v>Закареев Али</v>
      </c>
      <c r="J7" s="19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9.75" customHeight="1">
      <c r="A8" s="20"/>
      <c r="B8" s="19"/>
      <c r="C8" s="6">
        <v>151</v>
      </c>
      <c r="D8" s="32" t="s">
        <v>97</v>
      </c>
      <c r="E8" s="20">
        <v>-146</v>
      </c>
      <c r="F8" s="27" t="str">
        <f>IF(F6=E5,E7,IF(F6=E7,E5,0))</f>
        <v>Мазурин Александр</v>
      </c>
      <c r="G8" s="19"/>
      <c r="H8" s="19"/>
      <c r="I8" s="20" t="s">
        <v>29</v>
      </c>
      <c r="J8" s="19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9.75" customHeight="1">
      <c r="A9" s="20">
        <v>-98</v>
      </c>
      <c r="B9" s="27" t="str">
        <f>IF('Мстр.3'!E25='Мстр.3'!D23,'Мстр.3'!D27,IF('Мстр.3'!E25='Мстр.3'!D27,'Мстр.3'!D23,0))</f>
        <v>Семенов Константин</v>
      </c>
      <c r="C9" s="21"/>
      <c r="D9" s="21"/>
      <c r="E9" s="19"/>
      <c r="F9" s="20" t="s">
        <v>22</v>
      </c>
      <c r="G9" s="20">
        <v>-147</v>
      </c>
      <c r="H9" s="27" t="str">
        <f>IF(C6=B5,B7,IF(C6=B7,B5,0))</f>
        <v>Толкачев Иван</v>
      </c>
      <c r="I9" s="19"/>
      <c r="J9" s="19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9.75" customHeight="1">
      <c r="A10" s="20"/>
      <c r="B10" s="6">
        <v>148</v>
      </c>
      <c r="C10" s="33" t="s">
        <v>97</v>
      </c>
      <c r="D10" s="21"/>
      <c r="E10" s="19"/>
      <c r="F10" s="19"/>
      <c r="G10" s="20"/>
      <c r="H10" s="6">
        <v>155</v>
      </c>
      <c r="I10" s="32" t="s">
        <v>93</v>
      </c>
      <c r="J10" s="19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9.75" customHeight="1">
      <c r="A11" s="20">
        <v>-99</v>
      </c>
      <c r="B11" s="28" t="str">
        <f>IF('Мстр.3'!E33='Мстр.3'!D31,'Мстр.3'!D35,IF('Мстр.3'!E33='Мстр.3'!D35,'Мстр.3'!D31,0))</f>
        <v>Абдрашитов Айнур</v>
      </c>
      <c r="C11" s="19"/>
      <c r="D11" s="21"/>
      <c r="E11" s="19"/>
      <c r="F11" s="19"/>
      <c r="G11" s="20">
        <v>-148</v>
      </c>
      <c r="H11" s="28" t="str">
        <f>IF(C10=B9,B11,IF(C10=B11,B9,0))</f>
        <v>Семенов Константин</v>
      </c>
      <c r="I11" s="21"/>
      <c r="J11" s="22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9.75" customHeight="1">
      <c r="A12" s="20"/>
      <c r="B12" s="19"/>
      <c r="C12" s="22"/>
      <c r="D12" s="6">
        <v>153</v>
      </c>
      <c r="E12" s="32" t="s">
        <v>95</v>
      </c>
      <c r="F12" s="19"/>
      <c r="G12" s="20"/>
      <c r="H12" s="19"/>
      <c r="I12" s="6">
        <v>157</v>
      </c>
      <c r="J12" s="32" t="s">
        <v>96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9.75" customHeight="1">
      <c r="A13" s="20">
        <v>-100</v>
      </c>
      <c r="B13" s="27" t="str">
        <f>IF('Мстр.3'!E41='Мстр.3'!D39,'Мстр.3'!D43,IF('Мстр.3'!E41='Мстр.3'!D43,'Мстр.3'!D39,0))</f>
        <v>Полушин Сергей</v>
      </c>
      <c r="C13" s="19"/>
      <c r="D13" s="21"/>
      <c r="E13" s="20" t="s">
        <v>23</v>
      </c>
      <c r="F13" s="19"/>
      <c r="G13" s="20">
        <v>-149</v>
      </c>
      <c r="H13" s="27" t="str">
        <f>IF(C14=B13,B15,IF(C14=B15,B13,0))</f>
        <v>Полушин Сергей</v>
      </c>
      <c r="I13" s="21"/>
      <c r="J13" s="24" t="s">
        <v>24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9.75" customHeight="1">
      <c r="A14" s="20"/>
      <c r="B14" s="6">
        <v>149</v>
      </c>
      <c r="C14" s="32" t="s">
        <v>95</v>
      </c>
      <c r="D14" s="21"/>
      <c r="E14" s="19"/>
      <c r="F14" s="19"/>
      <c r="G14" s="20"/>
      <c r="H14" s="6">
        <v>156</v>
      </c>
      <c r="I14" s="33" t="s">
        <v>96</v>
      </c>
      <c r="J14" s="19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9.75" customHeight="1">
      <c r="A15" s="20">
        <v>-101</v>
      </c>
      <c r="B15" s="28" t="str">
        <f>IF('Мстр.3'!E49='Мстр.3'!D47,'Мстр.3'!D51,IF('Мстр.3'!E49='Мстр.3'!D51,'Мстр.3'!D47,0))</f>
        <v>Зарипов Айрат</v>
      </c>
      <c r="C15" s="21"/>
      <c r="D15" s="21"/>
      <c r="E15" s="19"/>
      <c r="F15" s="19"/>
      <c r="G15" s="20">
        <v>-150</v>
      </c>
      <c r="H15" s="28" t="str">
        <f>IF(C18=B17,B19,IF(C18=B19,B17,0))</f>
        <v>Рахматуллин Равиль</v>
      </c>
      <c r="I15" s="20">
        <v>-157</v>
      </c>
      <c r="J15" s="27" t="str">
        <f>IF(J12=I10,I14,IF(J12=I14,I10,0))</f>
        <v>Толкачев Иван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9.75" customHeight="1">
      <c r="A16" s="20"/>
      <c r="B16" s="19"/>
      <c r="C16" s="6">
        <v>152</v>
      </c>
      <c r="D16" s="33" t="s">
        <v>95</v>
      </c>
      <c r="E16" s="19"/>
      <c r="F16" s="20">
        <v>-155</v>
      </c>
      <c r="G16" s="27" t="str">
        <f>IF(I10=H9,H11,IF(I10=H11,H9,0))</f>
        <v>Семенов Константин</v>
      </c>
      <c r="H16" s="22"/>
      <c r="I16" s="19"/>
      <c r="J16" s="20" t="s">
        <v>26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9.75" customHeight="1">
      <c r="A17" s="20">
        <v>-102</v>
      </c>
      <c r="B17" s="27" t="str">
        <f>IF('Мстр.3'!E57='Мстр.3'!D55,'Мстр.3'!D59,IF('Мстр.3'!E57='Мстр.3'!D59,'Мстр.3'!D55,0))</f>
        <v>Семенов Юрий</v>
      </c>
      <c r="C17" s="21"/>
      <c r="D17" s="22"/>
      <c r="E17" s="19"/>
      <c r="F17" s="20"/>
      <c r="G17" s="6">
        <v>158</v>
      </c>
      <c r="H17" s="32" t="s">
        <v>94</v>
      </c>
      <c r="I17" s="19"/>
      <c r="J17" s="19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9.75" customHeight="1">
      <c r="A18" s="20"/>
      <c r="B18" s="6">
        <v>150</v>
      </c>
      <c r="C18" s="33" t="s">
        <v>91</v>
      </c>
      <c r="D18" s="20">
        <v>-153</v>
      </c>
      <c r="E18" s="27" t="str">
        <f>IF(E12=D8,D16,IF(E12=D16,D8,0))</f>
        <v>Абдрашитов Айнур</v>
      </c>
      <c r="F18" s="20">
        <v>-156</v>
      </c>
      <c r="G18" s="28" t="str">
        <f>IF(I14=H13,H15,IF(I14=H15,H13,0))</f>
        <v>Рахматуллин Равиль</v>
      </c>
      <c r="H18" s="20" t="s">
        <v>28</v>
      </c>
      <c r="I18" s="19"/>
      <c r="J18" s="19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9.75" customHeight="1">
      <c r="A19" s="20">
        <v>-103</v>
      </c>
      <c r="B19" s="28" t="str">
        <f>IF('Мстр.3'!E65='Мстр.3'!D63,'Мстр.3'!D67,IF('Мстр.3'!E65='Мстр.3'!D67,'Мстр.3'!D63,0))</f>
        <v>Рахматуллин Равиль</v>
      </c>
      <c r="C19" s="19"/>
      <c r="D19" s="19"/>
      <c r="E19" s="20" t="s">
        <v>25</v>
      </c>
      <c r="F19" s="19"/>
      <c r="G19" s="20">
        <v>-158</v>
      </c>
      <c r="H19" s="27" t="str">
        <f>IF(H17=G16,G18,IF(H17=G18,G16,0))</f>
        <v>Рахматуллин Равиль</v>
      </c>
      <c r="I19" s="19"/>
      <c r="J19" s="19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9.75" customHeight="1">
      <c r="A20" s="20"/>
      <c r="B20" s="19"/>
      <c r="C20" s="19"/>
      <c r="D20" s="19"/>
      <c r="E20" s="19"/>
      <c r="F20" s="19"/>
      <c r="G20" s="19"/>
      <c r="H20" s="20" t="s">
        <v>30</v>
      </c>
      <c r="I20" s="19"/>
      <c r="J20" s="19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9.75" customHeight="1">
      <c r="A21" s="20">
        <v>-80</v>
      </c>
      <c r="B21" s="27" t="str">
        <f>IF('Мстр.3'!D7='Мстр.3'!C6,'Мстр.3'!C8,IF('Мстр.3'!D7='Мстр.3'!C8,'Мстр.3'!C6,0))</f>
        <v>Ишметов Александр</v>
      </c>
      <c r="C21" s="19"/>
      <c r="D21" s="19"/>
      <c r="E21" s="19"/>
      <c r="F21" s="19"/>
      <c r="G21" s="19"/>
      <c r="H21" s="20">
        <v>-171</v>
      </c>
      <c r="I21" s="27">
        <f>IF(E28=D24,D32,IF(E28=D32,D24,0))</f>
        <v>0</v>
      </c>
      <c r="J21" s="19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9.75" customHeight="1">
      <c r="A22" s="20"/>
      <c r="B22" s="6">
        <v>159</v>
      </c>
      <c r="C22" s="32" t="s">
        <v>99</v>
      </c>
      <c r="D22" s="19"/>
      <c r="E22" s="19"/>
      <c r="F22" s="19"/>
      <c r="G22" s="19"/>
      <c r="H22" s="19"/>
      <c r="I22" s="6">
        <v>174</v>
      </c>
      <c r="J22" s="32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9.75" customHeight="1">
      <c r="A23" s="20">
        <v>-81</v>
      </c>
      <c r="B23" s="28">
        <f>IF('Мстр.3'!D11='Мстр.3'!C10,'Мстр.3'!C12,IF('Мстр.3'!D11='Мстр.3'!C12,'Мстр.3'!C10,0))</f>
        <v>0</v>
      </c>
      <c r="C23" s="21"/>
      <c r="D23" s="19"/>
      <c r="E23" s="19"/>
      <c r="F23" s="19"/>
      <c r="G23" s="19"/>
      <c r="H23" s="20">
        <v>-172</v>
      </c>
      <c r="I23" s="28">
        <f>IF(E44=D40,D48,IF(E44=D48,D40,0))</f>
        <v>0</v>
      </c>
      <c r="J23" s="20" t="s">
        <v>31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9.75" customHeight="1">
      <c r="A24" s="20"/>
      <c r="B24" s="19"/>
      <c r="C24" s="6">
        <v>167</v>
      </c>
      <c r="D24" s="32" t="s">
        <v>99</v>
      </c>
      <c r="E24" s="19"/>
      <c r="F24" s="19"/>
      <c r="G24" s="19"/>
      <c r="H24" s="19"/>
      <c r="I24" s="20">
        <v>-174</v>
      </c>
      <c r="J24" s="27">
        <f>IF(J22=I21,I23,IF(J22=I23,I21,0))</f>
        <v>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9.75" customHeight="1">
      <c r="A25" s="20">
        <v>-82</v>
      </c>
      <c r="B25" s="27">
        <f>IF('Мстр.3'!D15='Мстр.3'!C14,'Мстр.3'!C16,IF('Мстр.3'!D15='Мстр.3'!C16,'Мстр.3'!C14,0))</f>
        <v>0</v>
      </c>
      <c r="C25" s="21"/>
      <c r="D25" s="21"/>
      <c r="E25" s="19"/>
      <c r="F25" s="19"/>
      <c r="G25" s="20">
        <v>-167</v>
      </c>
      <c r="H25" s="27">
        <f>IF(D24=C22,C26,IF(D24=C26,C22,0))</f>
        <v>0</v>
      </c>
      <c r="I25" s="26"/>
      <c r="J25" s="20" t="s">
        <v>32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9.75" customHeight="1">
      <c r="A26" s="20"/>
      <c r="B26" s="6">
        <v>160</v>
      </c>
      <c r="C26" s="33"/>
      <c r="D26" s="21"/>
      <c r="E26" s="19"/>
      <c r="F26" s="19"/>
      <c r="G26" s="20"/>
      <c r="H26" s="6">
        <v>175</v>
      </c>
      <c r="I26" s="32"/>
      <c r="J26" s="19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9.75" customHeight="1">
      <c r="A27" s="20">
        <v>-83</v>
      </c>
      <c r="B27" s="28">
        <f>IF('Мстр.3'!D19='Мстр.3'!C18,'Мстр.3'!C20,IF('Мстр.3'!D19='Мстр.3'!C20,'Мстр.3'!C18,0))</f>
        <v>0</v>
      </c>
      <c r="C27" s="19"/>
      <c r="D27" s="21"/>
      <c r="E27" s="19"/>
      <c r="F27" s="19"/>
      <c r="G27" s="20">
        <v>-168</v>
      </c>
      <c r="H27" s="28">
        <f>IF(D32=C30,C34,IF(D32=C34,C30,0))</f>
        <v>0</v>
      </c>
      <c r="I27" s="21"/>
      <c r="J27" s="19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9.75" customHeight="1">
      <c r="A28" s="20"/>
      <c r="B28" s="19"/>
      <c r="C28" s="19"/>
      <c r="D28" s="6">
        <v>171</v>
      </c>
      <c r="E28" s="32" t="s">
        <v>99</v>
      </c>
      <c r="F28" s="19"/>
      <c r="G28" s="20"/>
      <c r="H28" s="19"/>
      <c r="I28" s="6">
        <v>177</v>
      </c>
      <c r="J28" s="32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9.75" customHeight="1">
      <c r="A29" s="20">
        <v>-84</v>
      </c>
      <c r="B29" s="27">
        <f>IF('Мстр.3'!D23='Мстр.3'!C22,'Мстр.3'!C24,IF('Мстр.3'!D23='Мстр.3'!C24,'Мстр.3'!C22,0))</f>
        <v>0</v>
      </c>
      <c r="C29" s="19"/>
      <c r="D29" s="21"/>
      <c r="E29" s="21"/>
      <c r="F29" s="19"/>
      <c r="G29" s="20">
        <v>-169</v>
      </c>
      <c r="H29" s="27">
        <f>IF(D40=C38,C42,IF(D40=C42,C38,0))</f>
        <v>0</v>
      </c>
      <c r="I29" s="21"/>
      <c r="J29" s="20" t="s">
        <v>33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9.75" customHeight="1">
      <c r="A30" s="20"/>
      <c r="B30" s="6">
        <v>161</v>
      </c>
      <c r="C30" s="32"/>
      <c r="D30" s="21"/>
      <c r="E30" s="21"/>
      <c r="F30" s="19"/>
      <c r="G30" s="20"/>
      <c r="H30" s="6">
        <v>176</v>
      </c>
      <c r="I30" s="33"/>
      <c r="J30" s="19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9.75" customHeight="1">
      <c r="A31" s="20">
        <v>-85</v>
      </c>
      <c r="B31" s="28">
        <f>IF('Мстр.3'!D27='Мстр.3'!C26,'Мстр.3'!C28,IF('Мстр.3'!D27='Мстр.3'!C28,'Мстр.3'!C26,0))</f>
        <v>0</v>
      </c>
      <c r="C31" s="21"/>
      <c r="D31" s="21"/>
      <c r="E31" s="21"/>
      <c r="F31" s="19"/>
      <c r="G31" s="20">
        <v>-170</v>
      </c>
      <c r="H31" s="28">
        <f>IF(D48=C46,C50,IF(D48=C50,C46,0))</f>
        <v>0</v>
      </c>
      <c r="I31" s="20">
        <v>-177</v>
      </c>
      <c r="J31" s="27">
        <f>IF(J28=I26,I30,IF(J28=I30,I26,0))</f>
        <v>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9.75" customHeight="1">
      <c r="A32" s="20"/>
      <c r="B32" s="19"/>
      <c r="C32" s="6">
        <v>168</v>
      </c>
      <c r="D32" s="33"/>
      <c r="E32" s="21"/>
      <c r="F32" s="20">
        <v>-175</v>
      </c>
      <c r="G32" s="27">
        <f>IF(I26=H25,H27,IF(I26=H27,H25,0))</f>
        <v>0</v>
      </c>
      <c r="H32" s="19"/>
      <c r="I32" s="26"/>
      <c r="J32" s="20" t="s">
        <v>35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9.75" customHeight="1">
      <c r="A33" s="20">
        <v>-86</v>
      </c>
      <c r="B33" s="27">
        <f>IF('Мстр.3'!D31='Мстр.3'!C30,'Мстр.3'!C32,IF('Мстр.3'!D31='Мстр.3'!C32,'Мстр.3'!C30,0))</f>
        <v>0</v>
      </c>
      <c r="C33" s="21"/>
      <c r="D33" s="19"/>
      <c r="E33" s="21"/>
      <c r="F33" s="20"/>
      <c r="G33" s="6">
        <v>178</v>
      </c>
      <c r="H33" s="32"/>
      <c r="I33" s="19"/>
      <c r="J33" s="19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9.75" customHeight="1">
      <c r="A34" s="20"/>
      <c r="B34" s="6">
        <v>162</v>
      </c>
      <c r="C34" s="33"/>
      <c r="D34" s="19"/>
      <c r="E34" s="21"/>
      <c r="F34" s="20">
        <v>-176</v>
      </c>
      <c r="G34" s="28">
        <f>IF(I30=H29,H31,IF(I30=H31,H29,0))</f>
        <v>0</v>
      </c>
      <c r="H34" s="20" t="s">
        <v>37</v>
      </c>
      <c r="I34" s="26"/>
      <c r="J34" s="2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9.75" customHeight="1">
      <c r="A35" s="20">
        <v>-87</v>
      </c>
      <c r="B35" s="28">
        <f>IF('Мстр.3'!D35='Мстр.3'!C34,'Мстр.3'!C36,IF('Мстр.3'!D35='Мстр.3'!C36,'Мстр.3'!C34,0))</f>
        <v>0</v>
      </c>
      <c r="C35" s="19"/>
      <c r="D35" s="19"/>
      <c r="E35" s="34" t="s">
        <v>99</v>
      </c>
      <c r="F35" s="20"/>
      <c r="G35" s="20">
        <v>-178</v>
      </c>
      <c r="H35" s="27">
        <f>IF(H33=G32,G34,IF(H33=G34,G32,0))</f>
        <v>0</v>
      </c>
      <c r="I35" s="19"/>
      <c r="J35" s="1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9.75" customHeight="1">
      <c r="A36" s="20"/>
      <c r="B36" s="19"/>
      <c r="C36" s="19"/>
      <c r="D36" s="19"/>
      <c r="E36" s="25" t="s">
        <v>34</v>
      </c>
      <c r="F36" s="20">
        <v>-159</v>
      </c>
      <c r="G36" s="27">
        <f>IF(C22=B21,B23,IF(C22=B23,B21,0))</f>
        <v>0</v>
      </c>
      <c r="H36" s="20" t="s">
        <v>38</v>
      </c>
      <c r="I36" s="19"/>
      <c r="J36" s="19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9.75" customHeight="1">
      <c r="A37" s="20">
        <v>-88</v>
      </c>
      <c r="B37" s="27">
        <f>IF('Мстр.3'!D39='Мстр.3'!C38,'Мстр.3'!C40,IF('Мстр.3'!D39='Мстр.3'!C40,'Мстр.3'!C38,0))</f>
        <v>0</v>
      </c>
      <c r="C37" s="19"/>
      <c r="D37" s="19"/>
      <c r="E37" s="21"/>
      <c r="F37" s="20"/>
      <c r="G37" s="6">
        <v>179</v>
      </c>
      <c r="H37" s="29"/>
      <c r="I37" s="19"/>
      <c r="J37" s="19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9.75" customHeight="1">
      <c r="A38" s="20"/>
      <c r="B38" s="6">
        <v>163</v>
      </c>
      <c r="C38" s="32"/>
      <c r="D38" s="19"/>
      <c r="E38" s="36">
        <f>IF(E35=E28,E44,IF(E35=E44,E28,0))</f>
        <v>0</v>
      </c>
      <c r="F38" s="20">
        <v>-160</v>
      </c>
      <c r="G38" s="28">
        <f>IF(C26=B25,B27,IF(C26=B27,B25,0))</f>
        <v>0</v>
      </c>
      <c r="H38" s="21"/>
      <c r="I38" s="26"/>
      <c r="J38" s="2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9.75" customHeight="1">
      <c r="A39" s="20">
        <v>-89</v>
      </c>
      <c r="B39" s="28">
        <f>IF('Мстр.3'!D43='Мстр.3'!C42,'Мстр.3'!C44,IF('Мстр.3'!D43='Мстр.3'!C44,'Мстр.3'!C42,0))</f>
        <v>0</v>
      </c>
      <c r="C39" s="21"/>
      <c r="D39" s="19"/>
      <c r="E39" s="25" t="s">
        <v>36</v>
      </c>
      <c r="F39" s="20"/>
      <c r="G39" s="19"/>
      <c r="H39" s="6">
        <v>183</v>
      </c>
      <c r="I39" s="29"/>
      <c r="J39" s="19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9.75" customHeight="1">
      <c r="A40" s="20"/>
      <c r="B40" s="19"/>
      <c r="C40" s="6">
        <v>169</v>
      </c>
      <c r="D40" s="32"/>
      <c r="E40" s="21"/>
      <c r="F40" s="20">
        <v>-161</v>
      </c>
      <c r="G40" s="27">
        <f>IF(C30=B29,B31,IF(C30=B31,B29,0))</f>
        <v>0</v>
      </c>
      <c r="H40" s="21"/>
      <c r="I40" s="21"/>
      <c r="J40" s="19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9.75" customHeight="1">
      <c r="A41" s="20">
        <v>-90</v>
      </c>
      <c r="B41" s="27">
        <f>IF('Мстр.3'!D47='Мстр.3'!C46,'Мстр.3'!C48,IF('Мстр.3'!D47='Мстр.3'!C48,'Мстр.3'!C46,0))</f>
        <v>0</v>
      </c>
      <c r="C41" s="21"/>
      <c r="D41" s="21"/>
      <c r="E41" s="21"/>
      <c r="F41" s="20"/>
      <c r="G41" s="6">
        <v>180</v>
      </c>
      <c r="H41" s="37"/>
      <c r="I41" s="21"/>
      <c r="J41" s="19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9.75" customHeight="1">
      <c r="A42" s="20"/>
      <c r="B42" s="6">
        <v>164</v>
      </c>
      <c r="C42" s="33"/>
      <c r="D42" s="21"/>
      <c r="E42" s="21"/>
      <c r="F42" s="20">
        <v>-162</v>
      </c>
      <c r="G42" s="28">
        <f>IF(C34=B33,B35,IF(C34=B35,B33,0))</f>
        <v>0</v>
      </c>
      <c r="H42" s="19"/>
      <c r="I42" s="21"/>
      <c r="J42" s="1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9.75" customHeight="1">
      <c r="A43" s="20">
        <v>-91</v>
      </c>
      <c r="B43" s="28">
        <f>IF('Мстр.3'!D51='Мстр.3'!C50,'Мстр.3'!C52,IF('Мстр.3'!D51='Мстр.3'!C52,'Мстр.3'!C50,0))</f>
        <v>0</v>
      </c>
      <c r="C43" s="19"/>
      <c r="D43" s="21"/>
      <c r="E43" s="21"/>
      <c r="F43" s="20"/>
      <c r="G43" s="19"/>
      <c r="H43" s="19"/>
      <c r="I43" s="6">
        <v>185</v>
      </c>
      <c r="J43" s="29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9.75" customHeight="1">
      <c r="A44" s="20"/>
      <c r="B44" s="19"/>
      <c r="C44" s="19"/>
      <c r="D44" s="6">
        <v>172</v>
      </c>
      <c r="E44" s="33"/>
      <c r="F44" s="20">
        <v>-163</v>
      </c>
      <c r="G44" s="27">
        <f>IF(C38=B37,B39,IF(C38=B39,B37,0))</f>
        <v>0</v>
      </c>
      <c r="H44" s="19"/>
      <c r="I44" s="21"/>
      <c r="J44" s="20" t="s">
        <v>39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9.75" customHeight="1">
      <c r="A45" s="20">
        <v>-92</v>
      </c>
      <c r="B45" s="27">
        <f>IF('Мстр.3'!D55='Мстр.3'!C54,'Мстр.3'!C56,IF('Мстр.3'!D55='Мстр.3'!C56,'Мстр.3'!C54,0))</f>
        <v>0</v>
      </c>
      <c r="C45" s="19"/>
      <c r="D45" s="21"/>
      <c r="E45" s="19"/>
      <c r="F45" s="20"/>
      <c r="G45" s="6">
        <v>181</v>
      </c>
      <c r="H45" s="29"/>
      <c r="I45" s="21"/>
      <c r="J45" s="19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9.75" customHeight="1">
      <c r="A46" s="20"/>
      <c r="B46" s="6">
        <v>165</v>
      </c>
      <c r="C46" s="32"/>
      <c r="D46" s="21"/>
      <c r="E46" s="19"/>
      <c r="F46" s="20">
        <v>-164</v>
      </c>
      <c r="G46" s="28">
        <f>IF(C42=B41,B43,IF(C42=B43,B41,0))</f>
        <v>0</v>
      </c>
      <c r="H46" s="21"/>
      <c r="I46" s="21"/>
      <c r="J46" s="19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9.75" customHeight="1">
      <c r="A47" s="20">
        <v>-93</v>
      </c>
      <c r="B47" s="28">
        <f>IF('Мстр.3'!D59='Мстр.3'!C58,'Мстр.3'!C60,IF('Мстр.3'!D59='Мстр.3'!C60,'Мстр.3'!C58,0))</f>
        <v>0</v>
      </c>
      <c r="C47" s="21"/>
      <c r="D47" s="21"/>
      <c r="E47" s="19"/>
      <c r="F47" s="20"/>
      <c r="G47" s="19"/>
      <c r="H47" s="6">
        <v>184</v>
      </c>
      <c r="I47" s="37"/>
      <c r="J47" s="19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9.75" customHeight="1">
      <c r="A48" s="20"/>
      <c r="B48" s="19"/>
      <c r="C48" s="6">
        <v>170</v>
      </c>
      <c r="D48" s="33"/>
      <c r="E48" s="19"/>
      <c r="F48" s="20">
        <v>-165</v>
      </c>
      <c r="G48" s="27">
        <f>IF(C46=B45,B47,IF(C46=B47,B45,0))</f>
        <v>0</v>
      </c>
      <c r="H48" s="21"/>
      <c r="I48" s="19"/>
      <c r="J48" s="19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9.75" customHeight="1">
      <c r="A49" s="20">
        <v>-94</v>
      </c>
      <c r="B49" s="27">
        <f>IF('Мстр.3'!D63='Мстр.3'!C62,'Мстр.3'!C64,IF('Мстр.3'!D63='Мстр.3'!C64,'Мстр.3'!C62,0))</f>
        <v>0</v>
      </c>
      <c r="C49" s="21"/>
      <c r="D49" s="19"/>
      <c r="E49" s="19"/>
      <c r="F49" s="20"/>
      <c r="G49" s="6">
        <v>182</v>
      </c>
      <c r="H49" s="37"/>
      <c r="I49" s="20">
        <v>-185</v>
      </c>
      <c r="J49" s="27">
        <f>IF(J43=I39,I47,IF(J43=I47,I39,0))</f>
        <v>0</v>
      </c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9.75" customHeight="1">
      <c r="A50" s="20"/>
      <c r="B50" s="6">
        <v>166</v>
      </c>
      <c r="C50" s="33"/>
      <c r="D50" s="20">
        <v>-179</v>
      </c>
      <c r="E50" s="27">
        <f>IF(H37=G36,G38,IF(H37=G38,G36,0))</f>
        <v>0</v>
      </c>
      <c r="F50" s="20">
        <v>-166</v>
      </c>
      <c r="G50" s="28">
        <f>IF(C50=B49,B51,IF(C50=B51,B49,0))</f>
        <v>0</v>
      </c>
      <c r="H50" s="19"/>
      <c r="I50" s="26"/>
      <c r="J50" s="20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9.75" customHeight="1">
      <c r="A51" s="20">
        <v>-95</v>
      </c>
      <c r="B51" s="28">
        <f>IF('Мстр.3'!D67='Мстр.3'!C66,'Мстр.3'!C68,IF('Мстр.3'!D67='Мстр.3'!C68,'Мстр.3'!C66,0))</f>
        <v>0</v>
      </c>
      <c r="C51" s="19"/>
      <c r="D51" s="19"/>
      <c r="E51" s="6">
        <v>187</v>
      </c>
      <c r="F51" s="29"/>
      <c r="G51" s="19"/>
      <c r="H51" s="20">
        <v>-183</v>
      </c>
      <c r="I51" s="27">
        <f>IF(I39=H37,H41,IF(I39=H41,H37,0))</f>
        <v>0</v>
      </c>
      <c r="J51" s="19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9.75" customHeight="1">
      <c r="A52" s="20"/>
      <c r="B52" s="19"/>
      <c r="C52" s="19"/>
      <c r="D52" s="20">
        <v>-180</v>
      </c>
      <c r="E52" s="28">
        <f>IF(H41=G40,G42,IF(H41=G42,G40,0))</f>
        <v>0</v>
      </c>
      <c r="F52" s="21"/>
      <c r="G52" s="19"/>
      <c r="H52" s="19"/>
      <c r="I52" s="6">
        <v>186</v>
      </c>
      <c r="J52" s="29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9.75" customHeight="1">
      <c r="A53" s="20"/>
      <c r="B53" s="19"/>
      <c r="C53" s="19"/>
      <c r="D53" s="19"/>
      <c r="E53" s="19"/>
      <c r="F53" s="6">
        <v>189</v>
      </c>
      <c r="G53" s="29"/>
      <c r="H53" s="20">
        <v>-184</v>
      </c>
      <c r="I53" s="28">
        <f>IF(I47=H45,H49,IF(I47=H49,H45,0))</f>
        <v>0</v>
      </c>
      <c r="J53" s="20" t="s">
        <v>43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9.75" customHeight="1">
      <c r="A54" s="20">
        <v>-64</v>
      </c>
      <c r="B54" s="27" t="str">
        <f>IF('Мстр.3'!C6='Мстр.3'!B5,'Мстр.3'!B7,IF('Мстр.3'!C6='Мстр.3'!B7,'Мстр.3'!B5,0))</f>
        <v>нет</v>
      </c>
      <c r="C54" s="19"/>
      <c r="D54" s="20">
        <v>-181</v>
      </c>
      <c r="E54" s="27">
        <f>IF(H45=G44,G46,IF(H45=G46,G44,0))</f>
        <v>0</v>
      </c>
      <c r="F54" s="21"/>
      <c r="G54" s="20" t="s">
        <v>40</v>
      </c>
      <c r="H54" s="19"/>
      <c r="I54" s="20">
        <v>-186</v>
      </c>
      <c r="J54" s="27">
        <f>IF(J52=I51,I53,IF(J52=I53,I51,0))</f>
        <v>0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9.75" customHeight="1">
      <c r="A55" s="20"/>
      <c r="B55" s="6">
        <v>191</v>
      </c>
      <c r="C55" s="32"/>
      <c r="D55" s="19"/>
      <c r="E55" s="6">
        <v>188</v>
      </c>
      <c r="F55" s="37"/>
      <c r="G55" s="19"/>
      <c r="H55" s="20">
        <v>-187</v>
      </c>
      <c r="I55" s="27">
        <f>IF(F51=E50,E52,IF(F51=E52,E50,0))</f>
        <v>0</v>
      </c>
      <c r="J55" s="20" t="s">
        <v>46</v>
      </c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9.75" customHeight="1">
      <c r="A56" s="20">
        <v>-65</v>
      </c>
      <c r="B56" s="28">
        <f>IF('Мстр.3'!C10='Мстр.3'!B9,'Мстр.3'!B11,IF('Мстр.3'!C10='Мстр.3'!B11,'Мстр.3'!B9,0))</f>
        <v>0</v>
      </c>
      <c r="C56" s="21"/>
      <c r="D56" s="20">
        <v>-182</v>
      </c>
      <c r="E56" s="28">
        <f>IF(H49=G48,G50,IF(H49=G50,G48,0))</f>
        <v>0</v>
      </c>
      <c r="F56" s="20">
        <v>-189</v>
      </c>
      <c r="G56" s="27">
        <f>IF(G53=F51,F55,IF(G53=F55,F51,0))</f>
        <v>0</v>
      </c>
      <c r="H56" s="19"/>
      <c r="I56" s="6">
        <v>190</v>
      </c>
      <c r="J56" s="29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9.75" customHeight="1">
      <c r="A57" s="20"/>
      <c r="B57" s="19"/>
      <c r="C57" s="6">
        <v>199</v>
      </c>
      <c r="D57" s="32"/>
      <c r="E57" s="19"/>
      <c r="F57" s="26"/>
      <c r="G57" s="20" t="s">
        <v>44</v>
      </c>
      <c r="H57" s="20">
        <v>-188</v>
      </c>
      <c r="I57" s="28">
        <f>IF(F55=E54,E56,IF(F55=E56,E54,0))</f>
        <v>0</v>
      </c>
      <c r="J57" s="20" t="s">
        <v>42</v>
      </c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9.75" customHeight="1">
      <c r="A58" s="20">
        <v>-66</v>
      </c>
      <c r="B58" s="27">
        <f>IF('Мстр.3'!C14='Мстр.3'!B13,'Мстр.3'!B15,IF('Мстр.3'!C14='Мстр.3'!B15,'Мстр.3'!B13,0))</f>
        <v>0</v>
      </c>
      <c r="C58" s="21"/>
      <c r="D58" s="21"/>
      <c r="E58" s="20">
        <v>-203</v>
      </c>
      <c r="F58" s="27">
        <f>IF(E61=D57,D65,IF(E61=D65,D57,0))</f>
        <v>0</v>
      </c>
      <c r="G58" s="19"/>
      <c r="H58" s="19"/>
      <c r="I58" s="20">
        <v>-190</v>
      </c>
      <c r="J58" s="27">
        <f>IF(J56=I55,I57,IF(J56=I57,I55,0))</f>
        <v>0</v>
      </c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9.75" customHeight="1">
      <c r="A59" s="20"/>
      <c r="B59" s="6">
        <v>192</v>
      </c>
      <c r="C59" s="33"/>
      <c r="D59" s="21"/>
      <c r="E59" s="19"/>
      <c r="F59" s="6">
        <v>206</v>
      </c>
      <c r="G59" s="29"/>
      <c r="H59" s="19"/>
      <c r="I59" s="19"/>
      <c r="J59" s="20" t="s">
        <v>45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9.75" customHeight="1">
      <c r="A60" s="20">
        <v>-67</v>
      </c>
      <c r="B60" s="28">
        <f>IF('Мстр.3'!C18='Мстр.3'!B17,'Мстр.3'!B19,IF('Мстр.3'!C18='Мстр.3'!B19,'Мстр.3'!B17,0))</f>
        <v>0</v>
      </c>
      <c r="C60" s="19"/>
      <c r="D60" s="21"/>
      <c r="E60" s="20">
        <v>-204</v>
      </c>
      <c r="F60" s="28">
        <f>IF(E77=D73,D81,IF(E77=D81,D73,0))</f>
        <v>0</v>
      </c>
      <c r="G60" s="20" t="s">
        <v>47</v>
      </c>
      <c r="H60" s="19"/>
      <c r="I60" s="19"/>
      <c r="J60" s="19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9.75" customHeight="1">
      <c r="A61" s="20"/>
      <c r="B61" s="19"/>
      <c r="C61" s="19"/>
      <c r="D61" s="6">
        <v>203</v>
      </c>
      <c r="E61" s="32"/>
      <c r="F61" s="20">
        <v>-206</v>
      </c>
      <c r="G61" s="27">
        <f>IF(G59=F58,F60,IF(G59=F60,F58,0))</f>
        <v>0</v>
      </c>
      <c r="H61" s="19"/>
      <c r="I61" s="19"/>
      <c r="J61" s="19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9.75" customHeight="1">
      <c r="A62" s="20">
        <v>-68</v>
      </c>
      <c r="B62" s="27">
        <f>IF('Мстр.3'!C22='Мстр.3'!B21,'Мстр.3'!B23,IF('Мстр.3'!C22='Мстр.3'!B23,'Мстр.3'!B21,0))</f>
        <v>0</v>
      </c>
      <c r="C62" s="19"/>
      <c r="D62" s="21"/>
      <c r="E62" s="21"/>
      <c r="F62" s="26"/>
      <c r="G62" s="20" t="s">
        <v>48</v>
      </c>
      <c r="H62" s="19"/>
      <c r="I62" s="19"/>
      <c r="J62" s="19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9.75" customHeight="1">
      <c r="A63" s="20"/>
      <c r="B63" s="6">
        <v>193</v>
      </c>
      <c r="C63" s="32"/>
      <c r="D63" s="21"/>
      <c r="E63" s="21"/>
      <c r="F63" s="26"/>
      <c r="G63" s="26"/>
      <c r="H63" s="26"/>
      <c r="I63" s="26"/>
      <c r="J63" s="26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9.75" customHeight="1">
      <c r="A64" s="20">
        <v>-69</v>
      </c>
      <c r="B64" s="28">
        <f>IF('Мстр.3'!C26='Мстр.3'!B25,'Мстр.3'!B27,IF('Мстр.3'!C26='Мстр.3'!B27,'Мстр.3'!B25,0))</f>
        <v>0</v>
      </c>
      <c r="C64" s="21"/>
      <c r="D64" s="21"/>
      <c r="E64" s="21"/>
      <c r="F64" s="19"/>
      <c r="G64" s="20">
        <v>-199</v>
      </c>
      <c r="H64" s="27">
        <f>IF(D57=C55,C59,IF(D57=C59,C55,0))</f>
        <v>0</v>
      </c>
      <c r="I64" s="19"/>
      <c r="J64" s="19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9.75" customHeight="1">
      <c r="A65" s="20"/>
      <c r="B65" s="19"/>
      <c r="C65" s="6">
        <v>200</v>
      </c>
      <c r="D65" s="33"/>
      <c r="E65" s="21"/>
      <c r="F65" s="19"/>
      <c r="G65" s="20"/>
      <c r="H65" s="6">
        <v>207</v>
      </c>
      <c r="I65" s="32"/>
      <c r="J65" s="19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9.75" customHeight="1">
      <c r="A66" s="20">
        <v>-70</v>
      </c>
      <c r="B66" s="27">
        <f>IF('Мстр.3'!C30='Мстр.3'!B29,'Мстр.3'!B31,IF('Мстр.3'!C30='Мстр.3'!B31,'Мстр.3'!B29,0))</f>
        <v>0</v>
      </c>
      <c r="C66" s="21"/>
      <c r="D66" s="19"/>
      <c r="E66" s="21"/>
      <c r="F66" s="19"/>
      <c r="G66" s="20">
        <v>-200</v>
      </c>
      <c r="H66" s="28">
        <f>IF(D65=C63,C67,IF(D65=C67,C63,0))</f>
        <v>0</v>
      </c>
      <c r="I66" s="21"/>
      <c r="J66" s="19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9.75" customHeight="1">
      <c r="A67" s="20"/>
      <c r="B67" s="6">
        <v>194</v>
      </c>
      <c r="C67" s="33"/>
      <c r="D67" s="19"/>
      <c r="E67" s="21"/>
      <c r="F67" s="26"/>
      <c r="G67" s="20"/>
      <c r="H67" s="19"/>
      <c r="I67" s="6">
        <v>209</v>
      </c>
      <c r="J67" s="32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9.75" customHeight="1">
      <c r="A68" s="20">
        <v>-71</v>
      </c>
      <c r="B68" s="28">
        <f>IF('Мстр.3'!C34='Мстр.3'!B33,'Мстр.3'!B35,IF('Мстр.3'!C34='Мстр.3'!B35,'Мстр.3'!B33,0))</f>
        <v>0</v>
      </c>
      <c r="C68" s="19"/>
      <c r="D68" s="19"/>
      <c r="E68" s="34"/>
      <c r="F68" s="11"/>
      <c r="G68" s="20">
        <v>-201</v>
      </c>
      <c r="H68" s="27">
        <f>IF(D73=C71,C75,IF(D73=C75,C71,0))</f>
        <v>0</v>
      </c>
      <c r="I68" s="21"/>
      <c r="J68" s="20" t="s">
        <v>49</v>
      </c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9.75" customHeight="1">
      <c r="A69" s="20"/>
      <c r="B69" s="19"/>
      <c r="C69" s="19"/>
      <c r="D69" s="19"/>
      <c r="E69" s="25" t="s">
        <v>50</v>
      </c>
      <c r="F69" s="19"/>
      <c r="G69" s="20"/>
      <c r="H69" s="6">
        <v>208</v>
      </c>
      <c r="I69" s="33"/>
      <c r="J69" s="19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9.75" customHeight="1">
      <c r="A70" s="20">
        <v>-72</v>
      </c>
      <c r="B70" s="27">
        <f>IF('Мстр.3'!C38='Мстр.3'!B37,'Мстр.3'!B39,IF('Мстр.3'!C38='Мстр.3'!B39,'Мстр.3'!B37,0))</f>
        <v>0</v>
      </c>
      <c r="C70" s="19"/>
      <c r="D70" s="19"/>
      <c r="E70" s="21"/>
      <c r="F70" s="11">
        <v>205</v>
      </c>
      <c r="G70" s="20">
        <v>-202</v>
      </c>
      <c r="H70" s="28">
        <f>IF(D81=C79,C83,IF(D81=C83,C79,0))</f>
        <v>0</v>
      </c>
      <c r="I70" s="20">
        <v>-209</v>
      </c>
      <c r="J70" s="27">
        <f>IF(J67=I65,I69,IF(J67=I69,I65,0))</f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9.75" customHeight="1">
      <c r="A71" s="20"/>
      <c r="B71" s="6">
        <v>195</v>
      </c>
      <c r="C71" s="32"/>
      <c r="D71" s="19"/>
      <c r="E71" s="36">
        <f>IF(E68=E61,E77,IF(E68=E77,E61,0))</f>
        <v>0</v>
      </c>
      <c r="F71" s="20">
        <v>-191</v>
      </c>
      <c r="G71" s="27" t="str">
        <f>IF(C55=B54,B56,IF(C55=B56,B54,0))</f>
        <v>нет</v>
      </c>
      <c r="H71" s="19"/>
      <c r="I71" s="26"/>
      <c r="J71" s="20" t="s">
        <v>51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9.75" customHeight="1">
      <c r="A72" s="20">
        <v>-73</v>
      </c>
      <c r="B72" s="28">
        <f>IF('Мстр.3'!C42='Мстр.3'!B41,'Мстр.3'!B43,IF('Мстр.3'!C42='Мстр.3'!B43,'Мстр.3'!B41,0))</f>
        <v>0</v>
      </c>
      <c r="C72" s="21"/>
      <c r="D72" s="19"/>
      <c r="E72" s="25" t="s">
        <v>52</v>
      </c>
      <c r="F72" s="19"/>
      <c r="G72" s="6">
        <v>211</v>
      </c>
      <c r="H72" s="32"/>
      <c r="I72" s="19"/>
      <c r="J72" s="19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9.75" customHeight="1">
      <c r="A73" s="20"/>
      <c r="B73" s="19"/>
      <c r="C73" s="6">
        <v>201</v>
      </c>
      <c r="D73" s="32"/>
      <c r="E73" s="21"/>
      <c r="F73" s="20">
        <v>-192</v>
      </c>
      <c r="G73" s="28">
        <f>IF(C59=B58,B60,IF(C59=B60,B58,0))</f>
        <v>0</v>
      </c>
      <c r="H73" s="21"/>
      <c r="I73" s="19"/>
      <c r="J73" s="19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9.75" customHeight="1">
      <c r="A74" s="20">
        <v>-74</v>
      </c>
      <c r="B74" s="27">
        <f>IF('Мстр.3'!C46='Мстр.3'!B45,'Мстр.3'!B47,IF('Мстр.3'!C46='Мстр.3'!B47,'Мстр.3'!B45,0))</f>
        <v>0</v>
      </c>
      <c r="C74" s="21"/>
      <c r="D74" s="21"/>
      <c r="E74" s="21"/>
      <c r="F74" s="19"/>
      <c r="G74" s="19"/>
      <c r="H74" s="6">
        <v>215</v>
      </c>
      <c r="I74" s="32"/>
      <c r="J74" s="19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9.75" customHeight="1">
      <c r="A75" s="20"/>
      <c r="B75" s="6">
        <v>196</v>
      </c>
      <c r="C75" s="33"/>
      <c r="D75" s="21"/>
      <c r="E75" s="21"/>
      <c r="F75" s="20">
        <v>-193</v>
      </c>
      <c r="G75" s="27">
        <f>IF(C63=B62,B64,IF(C63=B64,B62,0))</f>
        <v>0</v>
      </c>
      <c r="H75" s="21"/>
      <c r="I75" s="21"/>
      <c r="J75" s="19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9.75" customHeight="1">
      <c r="A76" s="20">
        <v>-75</v>
      </c>
      <c r="B76" s="28">
        <f>IF('Мстр.3'!C50='Мстр.3'!B49,'Мстр.3'!B51,IF('Мстр.3'!C50='Мстр.3'!B51,'Мстр.3'!B49,0))</f>
        <v>0</v>
      </c>
      <c r="C76" s="19"/>
      <c r="D76" s="21"/>
      <c r="E76" s="21"/>
      <c r="F76" s="20"/>
      <c r="G76" s="6">
        <v>212</v>
      </c>
      <c r="H76" s="33"/>
      <c r="I76" s="21"/>
      <c r="J76" s="19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9.75" customHeight="1">
      <c r="A77" s="20"/>
      <c r="B77" s="19"/>
      <c r="C77" s="19"/>
      <c r="D77" s="6">
        <v>204</v>
      </c>
      <c r="E77" s="33"/>
      <c r="F77" s="20">
        <v>-194</v>
      </c>
      <c r="G77" s="28">
        <f>IF(C67=B66,B68,IF(C67=B68,B66,0))</f>
        <v>0</v>
      </c>
      <c r="H77" s="19"/>
      <c r="I77" s="21"/>
      <c r="J77" s="19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9.75" customHeight="1">
      <c r="A78" s="20">
        <v>-76</v>
      </c>
      <c r="B78" s="27">
        <f>IF('Мстр.3'!C54='Мстр.3'!B53,'Мстр.3'!B55,IF('Мстр.3'!C54='Мстр.3'!B55,'Мстр.3'!B53,0))</f>
        <v>0</v>
      </c>
      <c r="C78" s="19"/>
      <c r="D78" s="21"/>
      <c r="E78" s="19"/>
      <c r="F78" s="20"/>
      <c r="G78" s="19"/>
      <c r="H78" s="19"/>
      <c r="I78" s="6">
        <v>217</v>
      </c>
      <c r="J78" s="32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9.75" customHeight="1">
      <c r="A79" s="20"/>
      <c r="B79" s="6">
        <v>197</v>
      </c>
      <c r="C79" s="32"/>
      <c r="D79" s="21"/>
      <c r="E79" s="19"/>
      <c r="F79" s="20">
        <v>-195</v>
      </c>
      <c r="G79" s="27">
        <f>IF(C71=B70,B72,IF(C71=B72,B70,0))</f>
        <v>0</v>
      </c>
      <c r="H79" s="19"/>
      <c r="I79" s="21"/>
      <c r="J79" s="20" t="s">
        <v>55</v>
      </c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9.75" customHeight="1">
      <c r="A80" s="20">
        <v>-77</v>
      </c>
      <c r="B80" s="28">
        <f>IF('Мстр.3'!C58='Мстр.3'!B57,'Мстр.3'!B59,IF('Мстр.3'!C58='Мстр.3'!B59,'Мстр.3'!B57,0))</f>
        <v>0</v>
      </c>
      <c r="C80" s="21"/>
      <c r="D80" s="21"/>
      <c r="E80" s="19"/>
      <c r="F80" s="20"/>
      <c r="G80" s="6">
        <v>213</v>
      </c>
      <c r="H80" s="32"/>
      <c r="I80" s="21"/>
      <c r="J80" s="19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9.75" customHeight="1">
      <c r="A81" s="20"/>
      <c r="B81" s="19"/>
      <c r="C81" s="6">
        <v>202</v>
      </c>
      <c r="D81" s="33"/>
      <c r="E81" s="19"/>
      <c r="F81" s="20">
        <v>-196</v>
      </c>
      <c r="G81" s="28">
        <f>IF(C75=B74,B76,IF(C75=B76,B74,0))</f>
        <v>0</v>
      </c>
      <c r="H81" s="21"/>
      <c r="I81" s="21"/>
      <c r="J81" s="19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9.75" customHeight="1">
      <c r="A82" s="20">
        <v>-78</v>
      </c>
      <c r="B82" s="27">
        <f>IF('Мстр.3'!C62='Мстр.3'!B61,'Мстр.3'!B63,IF('Мстр.3'!C62='Мстр.3'!B63,'Мстр.3'!B61,0))</f>
        <v>0</v>
      </c>
      <c r="C82" s="21"/>
      <c r="D82" s="19"/>
      <c r="E82" s="19"/>
      <c r="F82" s="20"/>
      <c r="G82" s="19"/>
      <c r="H82" s="6">
        <v>216</v>
      </c>
      <c r="I82" s="33"/>
      <c r="J82" s="19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9.75" customHeight="1">
      <c r="A83" s="20"/>
      <c r="B83" s="6">
        <v>198</v>
      </c>
      <c r="C83" s="33"/>
      <c r="D83" s="19"/>
      <c r="E83" s="19"/>
      <c r="F83" s="20">
        <v>-197</v>
      </c>
      <c r="G83" s="27">
        <f>IF(C79=B78,B80,IF(C79=B80,B78,0))</f>
        <v>0</v>
      </c>
      <c r="H83" s="21"/>
      <c r="I83" s="19"/>
      <c r="J83" s="19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9.75" customHeight="1">
      <c r="A84" s="20">
        <v>-79</v>
      </c>
      <c r="B84" s="28">
        <f>IF('Мстр.3'!C66='Мстр.3'!B65,'Мстр.3'!B67,IF('Мстр.3'!C66='Мстр.3'!B67,'Мстр.3'!B65,0))</f>
        <v>0</v>
      </c>
      <c r="C84" s="19"/>
      <c r="D84" s="19"/>
      <c r="E84" s="19"/>
      <c r="F84" s="20"/>
      <c r="G84" s="6">
        <v>214</v>
      </c>
      <c r="H84" s="33"/>
      <c r="I84" s="20">
        <v>-217</v>
      </c>
      <c r="J84" s="27">
        <f>IF(J78=I74,I82,IF(J78=I82,I74,0))</f>
        <v>0</v>
      </c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9.75" customHeight="1">
      <c r="A85" s="20"/>
      <c r="B85" s="19"/>
      <c r="C85" s="19"/>
      <c r="D85" s="20">
        <v>-207</v>
      </c>
      <c r="E85" s="27">
        <f>IF(I65=H64,H66,IF(I65=H66,H64,0))</f>
        <v>0</v>
      </c>
      <c r="F85" s="20">
        <v>-198</v>
      </c>
      <c r="G85" s="28">
        <f>IF(C83=B82,B84,IF(C83=B84,B82,0))</f>
        <v>0</v>
      </c>
      <c r="H85" s="19"/>
      <c r="I85" s="26"/>
      <c r="J85" s="20" t="s">
        <v>57</v>
      </c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9.75" customHeight="1">
      <c r="A86" s="20">
        <v>-211</v>
      </c>
      <c r="B86" s="27" t="str">
        <f>IF(H72=G71,G73,IF(H72=G73,G71,0))</f>
        <v>нет</v>
      </c>
      <c r="C86" s="26"/>
      <c r="D86" s="20"/>
      <c r="E86" s="6">
        <v>210</v>
      </c>
      <c r="F86" s="32"/>
      <c r="G86" s="19"/>
      <c r="H86" s="19"/>
      <c r="I86" s="19"/>
      <c r="J86" s="19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9.75" customHeight="1">
      <c r="A87" s="20"/>
      <c r="B87" s="6">
        <v>219</v>
      </c>
      <c r="C87" s="32"/>
      <c r="D87" s="20">
        <v>-208</v>
      </c>
      <c r="E87" s="28">
        <f>IF(I69=H68,H70,IF(I69=H70,H68,0))</f>
        <v>0</v>
      </c>
      <c r="F87" s="20" t="s">
        <v>53</v>
      </c>
      <c r="G87" s="19"/>
      <c r="H87" s="20">
        <v>-215</v>
      </c>
      <c r="I87" s="27">
        <f>IF(I74=H72,H76,IF(I74=H76,H72,0))</f>
        <v>0</v>
      </c>
      <c r="J87" s="19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9.75" customHeight="1">
      <c r="A88" s="20">
        <v>-212</v>
      </c>
      <c r="B88" s="28">
        <f>IF(H76=G75,G77,IF(H76=G77,G75,0))</f>
        <v>0</v>
      </c>
      <c r="C88" s="21"/>
      <c r="D88" s="19"/>
      <c r="E88" s="20">
        <v>-210</v>
      </c>
      <c r="F88" s="27">
        <f>IF(F86=E85,E87,IF(F86=E87,E85,0))</f>
        <v>0</v>
      </c>
      <c r="G88" s="19"/>
      <c r="H88" s="19"/>
      <c r="I88" s="6">
        <v>218</v>
      </c>
      <c r="J88" s="32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9.75" customHeight="1">
      <c r="A89" s="20"/>
      <c r="B89" s="19"/>
      <c r="C89" s="6">
        <v>221</v>
      </c>
      <c r="D89" s="32"/>
      <c r="E89" s="19"/>
      <c r="F89" s="20" t="s">
        <v>54</v>
      </c>
      <c r="G89" s="19"/>
      <c r="H89" s="20">
        <v>-216</v>
      </c>
      <c r="I89" s="28">
        <f>IF(I82=H80,H84,IF(I82=H84,H80,0))</f>
        <v>0</v>
      </c>
      <c r="J89" s="20" t="s">
        <v>59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9.75" customHeight="1">
      <c r="A90" s="20">
        <v>-213</v>
      </c>
      <c r="B90" s="27">
        <f>IF(H80=G79,G81,IF(H80=G81,G79,0))</f>
        <v>0</v>
      </c>
      <c r="C90" s="21"/>
      <c r="D90" s="20" t="s">
        <v>56</v>
      </c>
      <c r="E90" s="19"/>
      <c r="F90" s="19"/>
      <c r="G90" s="19"/>
      <c r="H90" s="19"/>
      <c r="I90" s="20">
        <v>-218</v>
      </c>
      <c r="J90" s="27">
        <f>IF(J88=I87,I89,IF(J88=I89,I87,0))</f>
        <v>0</v>
      </c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9.75" customHeight="1">
      <c r="A91" s="20"/>
      <c r="B91" s="6">
        <v>220</v>
      </c>
      <c r="C91" s="33"/>
      <c r="D91" s="19"/>
      <c r="E91" s="20">
        <v>-219</v>
      </c>
      <c r="F91" s="27" t="str">
        <f>IF(C87=B86,B88,IF(C87=B88,B86,0))</f>
        <v>нет</v>
      </c>
      <c r="G91" s="19"/>
      <c r="H91" s="19"/>
      <c r="I91" s="26"/>
      <c r="J91" s="20" t="s">
        <v>62</v>
      </c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9.75" customHeight="1">
      <c r="A92" s="20">
        <v>-214</v>
      </c>
      <c r="B92" s="28">
        <f>IF(H84=G83,G85,IF(H84=G85,G83,0))</f>
        <v>0</v>
      </c>
      <c r="C92" s="20">
        <v>-221</v>
      </c>
      <c r="D92" s="27">
        <f>IF(D89=C87,C91,IF(D89=C91,C87,0))</f>
        <v>0</v>
      </c>
      <c r="E92" s="19"/>
      <c r="F92" s="6">
        <v>222</v>
      </c>
      <c r="G92" s="32"/>
      <c r="H92" s="19"/>
      <c r="I92" s="19"/>
      <c r="J92" s="19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9.75" customHeight="1">
      <c r="A93" s="19"/>
      <c r="B93" s="19"/>
      <c r="C93" s="26"/>
      <c r="D93" s="20" t="s">
        <v>58</v>
      </c>
      <c r="E93" s="20">
        <v>-220</v>
      </c>
      <c r="F93" s="28">
        <f>IF(C91=B90,B92,IF(C91=B92,B90,0))</f>
        <v>0</v>
      </c>
      <c r="G93" s="20" t="s">
        <v>60</v>
      </c>
      <c r="H93" s="19"/>
      <c r="I93" s="19"/>
      <c r="J93" s="19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9.75" customHeight="1">
      <c r="A94" s="19"/>
      <c r="B94" s="19"/>
      <c r="C94" s="19"/>
      <c r="D94" s="19"/>
      <c r="E94" s="19"/>
      <c r="F94" s="20">
        <v>-222</v>
      </c>
      <c r="G94" s="27" t="str">
        <f>IF(G92=F91,F93,IF(G92=F93,F91,0))</f>
        <v>нет</v>
      </c>
      <c r="H94" s="26"/>
      <c r="I94" s="19"/>
      <c r="J94" s="19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9.75" customHeight="1">
      <c r="A95" s="19"/>
      <c r="B95" s="19"/>
      <c r="C95" s="19"/>
      <c r="D95" s="19"/>
      <c r="E95" s="19"/>
      <c r="F95" s="19"/>
      <c r="G95" s="20" t="s">
        <v>61</v>
      </c>
      <c r="H95" s="26"/>
      <c r="I95" s="26"/>
      <c r="J95" s="26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6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6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6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6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6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6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6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6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6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6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6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6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6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6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6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6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6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6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6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6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6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6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6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6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6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6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6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6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6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6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6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6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6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6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6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6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6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6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6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6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6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6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6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6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6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6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6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6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6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6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6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6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6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6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6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6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6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6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6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6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6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6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6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6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6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6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6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6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6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6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6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6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6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6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6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6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6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6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6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6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6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6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6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6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6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6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6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6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6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6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6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6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6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6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6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</sheetData>
  <sheetProtection sheet="1" objects="1" scenarios="1"/>
  <mergeCells count="3">
    <mergeCell ref="A3:J3"/>
    <mergeCell ref="A1:J1"/>
    <mergeCell ref="A2:J2"/>
  </mergeCells>
  <conditionalFormatting sqref="A4:J95 C2:D3">
    <cfRule type="cellIs" priority="1" dxfId="0" operator="equal" stopIfTrue="1">
      <formula>0</formula>
    </cfRule>
  </conditionalFormatting>
  <printOptions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50" customWidth="1"/>
    <col min="2" max="2" width="18.875" style="50" customWidth="1"/>
    <col min="3" max="6" width="17.75390625" style="50" customWidth="1"/>
    <col min="7" max="7" width="18.00390625" style="50" customWidth="1"/>
    <col min="8" max="16384" width="9.125" style="50" customWidth="1"/>
  </cols>
  <sheetData>
    <row r="1" spans="1:7" ht="15.75">
      <c r="A1" s="49" t="str">
        <f>Сп5!A1</f>
        <v>Кубок Башкортостана 2009</v>
      </c>
      <c r="B1" s="49"/>
      <c r="C1" s="49"/>
      <c r="D1" s="49"/>
      <c r="E1" s="49"/>
      <c r="F1" s="49"/>
      <c r="G1" s="49"/>
    </row>
    <row r="2" spans="1:7" ht="15.75">
      <c r="A2" s="49" t="str">
        <f>Сп5!A2</f>
        <v>1/64 финала Турнира "Исай Лев"</v>
      </c>
      <c r="B2" s="49"/>
      <c r="C2" s="49"/>
      <c r="D2" s="49"/>
      <c r="E2" s="49"/>
      <c r="F2" s="49"/>
      <c r="G2" s="49"/>
    </row>
    <row r="3" spans="1:7" ht="15.75">
      <c r="A3" s="49" t="str">
        <f>Сп5!A3</f>
        <v>12 сентября 2009 г.</v>
      </c>
      <c r="B3" s="49"/>
      <c r="C3" s="49"/>
      <c r="D3" s="49"/>
      <c r="E3" s="49"/>
      <c r="F3" s="49"/>
      <c r="G3" s="49"/>
    </row>
    <row r="4" spans="1:7" ht="12.75">
      <c r="A4" s="51"/>
      <c r="B4" s="51"/>
      <c r="C4" s="51"/>
      <c r="D4" s="51"/>
      <c r="E4" s="51"/>
      <c r="F4" s="51"/>
      <c r="G4" s="51"/>
    </row>
    <row r="5" spans="1:19" ht="10.5" customHeight="1">
      <c r="A5" s="16">
        <v>1</v>
      </c>
      <c r="B5" s="27" t="str">
        <f>Сп5!A5</f>
        <v>Лукьянов Роман</v>
      </c>
      <c r="C5" s="51"/>
      <c r="D5" s="51"/>
      <c r="E5" s="51"/>
      <c r="F5" s="51"/>
      <c r="G5" s="5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1"/>
      <c r="B6" s="52">
        <v>1</v>
      </c>
      <c r="C6" s="53" t="s">
        <v>168</v>
      </c>
      <c r="D6" s="51"/>
      <c r="E6" s="54"/>
      <c r="F6" s="51"/>
      <c r="G6" s="51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16">
        <v>32</v>
      </c>
      <c r="B7" s="28" t="str">
        <f>Сп5!A36</f>
        <v>нет</v>
      </c>
      <c r="C7" s="55"/>
      <c r="D7" s="51"/>
      <c r="E7" s="51"/>
      <c r="F7" s="51"/>
      <c r="G7" s="51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1"/>
      <c r="B8" s="51"/>
      <c r="C8" s="52">
        <v>17</v>
      </c>
      <c r="D8" s="53" t="s">
        <v>168</v>
      </c>
      <c r="E8" s="51"/>
      <c r="F8" s="51"/>
      <c r="G8" s="51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16">
        <v>17</v>
      </c>
      <c r="B9" s="27" t="str">
        <f>Сп5!A21</f>
        <v>Касьянов Артем</v>
      </c>
      <c r="C9" s="55"/>
      <c r="D9" s="55"/>
      <c r="E9" s="51"/>
      <c r="F9" s="51"/>
      <c r="G9" s="51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1"/>
      <c r="B10" s="52">
        <v>2</v>
      </c>
      <c r="C10" s="56" t="s">
        <v>180</v>
      </c>
      <c r="D10" s="55"/>
      <c r="E10" s="51"/>
      <c r="F10" s="51"/>
      <c r="G10" s="5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16">
        <v>16</v>
      </c>
      <c r="B11" s="28" t="str">
        <f>Сп5!A20</f>
        <v>Кадыров Руслан</v>
      </c>
      <c r="C11" s="51"/>
      <c r="D11" s="55"/>
      <c r="E11" s="51"/>
      <c r="F11" s="51"/>
      <c r="G11" s="51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1"/>
      <c r="B12" s="51"/>
      <c r="C12" s="51"/>
      <c r="D12" s="52">
        <v>25</v>
      </c>
      <c r="E12" s="53" t="s">
        <v>168</v>
      </c>
      <c r="F12" s="51"/>
      <c r="G12" s="57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16">
        <v>9</v>
      </c>
      <c r="B13" s="27" t="str">
        <f>Сп5!A13</f>
        <v>Балхияров Алмаз</v>
      </c>
      <c r="C13" s="51"/>
      <c r="D13" s="55"/>
      <c r="E13" s="55"/>
      <c r="F13" s="51"/>
      <c r="G13" s="57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1"/>
      <c r="B14" s="52">
        <v>3</v>
      </c>
      <c r="C14" s="53" t="s">
        <v>173</v>
      </c>
      <c r="D14" s="55"/>
      <c r="E14" s="55"/>
      <c r="F14" s="51"/>
      <c r="G14" s="5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16">
        <v>24</v>
      </c>
      <c r="B15" s="28" t="str">
        <f>Сп5!A28</f>
        <v>нет</v>
      </c>
      <c r="C15" s="55"/>
      <c r="D15" s="55"/>
      <c r="E15" s="55"/>
      <c r="F15" s="51"/>
      <c r="G15" s="5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1"/>
      <c r="B16" s="51"/>
      <c r="C16" s="52">
        <v>18</v>
      </c>
      <c r="D16" s="56" t="s">
        <v>173</v>
      </c>
      <c r="E16" s="55"/>
      <c r="F16" s="51"/>
      <c r="G16" s="5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16">
        <v>25</v>
      </c>
      <c r="B17" s="27" t="str">
        <f>Сп5!A29</f>
        <v>нет</v>
      </c>
      <c r="C17" s="55"/>
      <c r="D17" s="51"/>
      <c r="E17" s="55"/>
      <c r="F17" s="51"/>
      <c r="G17" s="5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1"/>
      <c r="B18" s="52">
        <v>4</v>
      </c>
      <c r="C18" s="56" t="s">
        <v>172</v>
      </c>
      <c r="D18" s="51"/>
      <c r="E18" s="55"/>
      <c r="F18" s="51"/>
      <c r="G18" s="51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16">
        <v>8</v>
      </c>
      <c r="B19" s="28" t="str">
        <f>Сп5!A12</f>
        <v>Мансуров Данар</v>
      </c>
      <c r="C19" s="51"/>
      <c r="D19" s="51"/>
      <c r="E19" s="55"/>
      <c r="F19" s="51"/>
      <c r="G19" s="51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1"/>
      <c r="B20" s="51"/>
      <c r="C20" s="51"/>
      <c r="D20" s="51"/>
      <c r="E20" s="52">
        <v>29</v>
      </c>
      <c r="F20" s="53" t="s">
        <v>169</v>
      </c>
      <c r="G20" s="51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16">
        <v>5</v>
      </c>
      <c r="B21" s="27" t="str">
        <f>Сп5!A9</f>
        <v>Жуланов Максим</v>
      </c>
      <c r="C21" s="51"/>
      <c r="D21" s="51"/>
      <c r="E21" s="55"/>
      <c r="F21" s="55"/>
      <c r="G21" s="51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1"/>
      <c r="B22" s="52">
        <v>5</v>
      </c>
      <c r="C22" s="53" t="s">
        <v>158</v>
      </c>
      <c r="D22" s="51"/>
      <c r="E22" s="55"/>
      <c r="F22" s="55"/>
      <c r="G22" s="51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16">
        <v>28</v>
      </c>
      <c r="B23" s="28" t="str">
        <f>Сп5!A32</f>
        <v>нет</v>
      </c>
      <c r="C23" s="55"/>
      <c r="D23" s="51"/>
      <c r="E23" s="55"/>
      <c r="F23" s="55"/>
      <c r="G23" s="51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1"/>
      <c r="B24" s="51"/>
      <c r="C24" s="52">
        <v>19</v>
      </c>
      <c r="D24" s="53" t="s">
        <v>158</v>
      </c>
      <c r="E24" s="55"/>
      <c r="F24" s="55"/>
      <c r="G24" s="5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16">
        <v>21</v>
      </c>
      <c r="B25" s="27" t="str">
        <f>Сп5!A25</f>
        <v>нет</v>
      </c>
      <c r="C25" s="55"/>
      <c r="D25" s="55"/>
      <c r="E25" s="55"/>
      <c r="F25" s="55"/>
      <c r="G25" s="51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1"/>
      <c r="B26" s="52">
        <v>6</v>
      </c>
      <c r="C26" s="56" t="s">
        <v>176</v>
      </c>
      <c r="D26" s="55"/>
      <c r="E26" s="55"/>
      <c r="F26" s="55"/>
      <c r="G26" s="5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16">
        <v>12</v>
      </c>
      <c r="B27" s="28" t="str">
        <f>Сп5!A16</f>
        <v>Сапогин Роман</v>
      </c>
      <c r="C27" s="51"/>
      <c r="D27" s="55"/>
      <c r="E27" s="55"/>
      <c r="F27" s="55"/>
      <c r="G27" s="51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1"/>
      <c r="B28" s="51"/>
      <c r="C28" s="51"/>
      <c r="D28" s="52">
        <v>26</v>
      </c>
      <c r="E28" s="56" t="s">
        <v>169</v>
      </c>
      <c r="F28" s="55"/>
      <c r="G28" s="5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16">
        <v>13</v>
      </c>
      <c r="B29" s="27" t="str">
        <f>Сп5!A17</f>
        <v>Милютин Евгений</v>
      </c>
      <c r="C29" s="51"/>
      <c r="D29" s="55"/>
      <c r="E29" s="51"/>
      <c r="F29" s="55"/>
      <c r="G29" s="51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1"/>
      <c r="B30" s="52">
        <v>7</v>
      </c>
      <c r="C30" s="53" t="s">
        <v>177</v>
      </c>
      <c r="D30" s="55"/>
      <c r="E30" s="51"/>
      <c r="F30" s="55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16">
        <v>20</v>
      </c>
      <c r="B31" s="28" t="str">
        <f>Сп5!A24</f>
        <v>нет</v>
      </c>
      <c r="C31" s="55"/>
      <c r="D31" s="55"/>
      <c r="E31" s="51"/>
      <c r="F31" s="55"/>
      <c r="G31" s="51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1"/>
      <c r="B32" s="51"/>
      <c r="C32" s="52">
        <v>20</v>
      </c>
      <c r="D32" s="56" t="s">
        <v>169</v>
      </c>
      <c r="E32" s="51"/>
      <c r="F32" s="55"/>
      <c r="G32" s="5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16">
        <v>29</v>
      </c>
      <c r="B33" s="27" t="str">
        <f>Сп5!A33</f>
        <v>нет</v>
      </c>
      <c r="C33" s="55"/>
      <c r="D33" s="51"/>
      <c r="E33" s="51"/>
      <c r="F33" s="55"/>
      <c r="G33" s="5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1"/>
      <c r="B34" s="52">
        <v>8</v>
      </c>
      <c r="C34" s="56" t="s">
        <v>169</v>
      </c>
      <c r="D34" s="51"/>
      <c r="E34" s="51"/>
      <c r="F34" s="55"/>
      <c r="G34" s="51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16">
        <v>4</v>
      </c>
      <c r="B35" s="28" t="str">
        <f>Сп5!A8</f>
        <v>Кашапов Ирек</v>
      </c>
      <c r="C35" s="51"/>
      <c r="D35" s="51"/>
      <c r="E35" s="51"/>
      <c r="F35" s="55"/>
      <c r="G35" s="5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1"/>
      <c r="B36" s="51"/>
      <c r="C36" s="51"/>
      <c r="D36" s="51"/>
      <c r="E36" s="51"/>
      <c r="F36" s="52">
        <v>31</v>
      </c>
      <c r="G36" s="53" t="s">
        <v>156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16">
        <v>3</v>
      </c>
      <c r="B37" s="27" t="str">
        <f>Сп5!A7</f>
        <v>Байромалов Леонид</v>
      </c>
      <c r="C37" s="51"/>
      <c r="D37" s="51"/>
      <c r="E37" s="51"/>
      <c r="F37" s="55"/>
      <c r="G37" s="58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1"/>
      <c r="B38" s="52">
        <v>9</v>
      </c>
      <c r="C38" s="53" t="s">
        <v>159</v>
      </c>
      <c r="D38" s="51"/>
      <c r="E38" s="51"/>
      <c r="F38" s="55"/>
      <c r="G38" s="5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16">
        <v>30</v>
      </c>
      <c r="B39" s="28" t="str">
        <f>Сп5!A34</f>
        <v>нет</v>
      </c>
      <c r="C39" s="55"/>
      <c r="D39" s="51"/>
      <c r="E39" s="51"/>
      <c r="F39" s="55"/>
      <c r="G39" s="5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1"/>
      <c r="B40" s="51"/>
      <c r="C40" s="52">
        <v>21</v>
      </c>
      <c r="D40" s="53" t="s">
        <v>159</v>
      </c>
      <c r="E40" s="51"/>
      <c r="F40" s="55"/>
      <c r="G40" s="5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16">
        <v>19</v>
      </c>
      <c r="B41" s="27" t="str">
        <f>Сп5!A23</f>
        <v>нет</v>
      </c>
      <c r="C41" s="55"/>
      <c r="D41" s="55"/>
      <c r="E41" s="51"/>
      <c r="F41" s="55"/>
      <c r="G41" s="5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1"/>
      <c r="B42" s="52">
        <v>10</v>
      </c>
      <c r="C42" s="56" t="s">
        <v>178</v>
      </c>
      <c r="D42" s="55"/>
      <c r="E42" s="51"/>
      <c r="F42" s="55"/>
      <c r="G42" s="5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16">
        <v>14</v>
      </c>
      <c r="B43" s="28" t="str">
        <f>Сп5!A18</f>
        <v>Кузнецов Никита</v>
      </c>
      <c r="C43" s="51"/>
      <c r="D43" s="55"/>
      <c r="E43" s="51"/>
      <c r="F43" s="55"/>
      <c r="G43" s="5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1"/>
      <c r="B44" s="51"/>
      <c r="C44" s="51"/>
      <c r="D44" s="52">
        <v>27</v>
      </c>
      <c r="E44" s="53" t="s">
        <v>159</v>
      </c>
      <c r="F44" s="55"/>
      <c r="G44" s="5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16">
        <v>11</v>
      </c>
      <c r="B45" s="27" t="str">
        <f>Сп5!A15</f>
        <v>Сапогин Антон</v>
      </c>
      <c r="C45" s="51"/>
      <c r="D45" s="55"/>
      <c r="E45" s="55"/>
      <c r="F45" s="55"/>
      <c r="G45" s="5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1"/>
      <c r="B46" s="52">
        <v>11</v>
      </c>
      <c r="C46" s="53" t="s">
        <v>175</v>
      </c>
      <c r="D46" s="55"/>
      <c r="E46" s="55"/>
      <c r="F46" s="55"/>
      <c r="G46" s="5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16">
        <v>22</v>
      </c>
      <c r="B47" s="28" t="str">
        <f>Сп5!A26</f>
        <v>нет</v>
      </c>
      <c r="C47" s="55"/>
      <c r="D47" s="55"/>
      <c r="E47" s="55"/>
      <c r="F47" s="55"/>
      <c r="G47" s="5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1"/>
      <c r="B48" s="51"/>
      <c r="C48" s="52">
        <v>22</v>
      </c>
      <c r="D48" s="56" t="s">
        <v>170</v>
      </c>
      <c r="E48" s="55"/>
      <c r="F48" s="55"/>
      <c r="G48" s="5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16">
        <v>27</v>
      </c>
      <c r="B49" s="27" t="str">
        <f>Сп5!A31</f>
        <v>нет</v>
      </c>
      <c r="C49" s="55"/>
      <c r="D49" s="51"/>
      <c r="E49" s="55"/>
      <c r="F49" s="55"/>
      <c r="G49" s="5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1"/>
      <c r="B50" s="52">
        <v>12</v>
      </c>
      <c r="C50" s="56" t="s">
        <v>170</v>
      </c>
      <c r="D50" s="51"/>
      <c r="E50" s="55"/>
      <c r="F50" s="55"/>
      <c r="G50" s="5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16">
        <v>6</v>
      </c>
      <c r="B51" s="28" t="str">
        <f>Сп5!A10</f>
        <v>Неизвестных Игорь</v>
      </c>
      <c r="C51" s="51"/>
      <c r="D51" s="51"/>
      <c r="E51" s="55"/>
      <c r="F51" s="55"/>
      <c r="G51" s="5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1"/>
      <c r="B52" s="51"/>
      <c r="C52" s="51"/>
      <c r="D52" s="51"/>
      <c r="E52" s="52">
        <v>30</v>
      </c>
      <c r="F52" s="56" t="s">
        <v>156</v>
      </c>
      <c r="G52" s="5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16">
        <v>7</v>
      </c>
      <c r="B53" s="27" t="str">
        <f>Сп5!A11</f>
        <v>Кузнецов Владислав</v>
      </c>
      <c r="C53" s="51"/>
      <c r="D53" s="51"/>
      <c r="E53" s="55"/>
      <c r="F53" s="51"/>
      <c r="G53" s="5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1"/>
      <c r="B54" s="52">
        <v>13</v>
      </c>
      <c r="C54" s="53" t="s">
        <v>171</v>
      </c>
      <c r="D54" s="51"/>
      <c r="E54" s="55"/>
      <c r="F54" s="51"/>
      <c r="G54" s="5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16">
        <v>26</v>
      </c>
      <c r="B55" s="28" t="str">
        <f>Сп5!A30</f>
        <v>нет</v>
      </c>
      <c r="C55" s="55"/>
      <c r="D55" s="51"/>
      <c r="E55" s="55"/>
      <c r="F55" s="51"/>
      <c r="G55" s="5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1"/>
      <c r="B56" s="51"/>
      <c r="C56" s="52">
        <v>23</v>
      </c>
      <c r="D56" s="53" t="s">
        <v>171</v>
      </c>
      <c r="E56" s="55"/>
      <c r="F56" s="59">
        <v>-31</v>
      </c>
      <c r="G56" s="27" t="str">
        <f>IF(G36=F20,F52,IF(G36=F52,F20,0))</f>
        <v>Кашапов Ирек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16">
        <v>23</v>
      </c>
      <c r="B57" s="27" t="str">
        <f>Сп5!A27</f>
        <v>нет</v>
      </c>
      <c r="C57" s="55"/>
      <c r="D57" s="55"/>
      <c r="E57" s="55"/>
      <c r="F57" s="51"/>
      <c r="G57" s="58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1"/>
      <c r="B58" s="52">
        <v>14</v>
      </c>
      <c r="C58" s="56" t="s">
        <v>174</v>
      </c>
      <c r="D58" s="55"/>
      <c r="E58" s="55"/>
      <c r="F58" s="51"/>
      <c r="G58" s="5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16">
        <v>10</v>
      </c>
      <c r="B59" s="28" t="str">
        <f>Сп5!A14</f>
        <v>Антошкин Алексей</v>
      </c>
      <c r="C59" s="51"/>
      <c r="D59" s="55"/>
      <c r="E59" s="55"/>
      <c r="F59" s="51"/>
      <c r="G59" s="5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1"/>
      <c r="B60" s="51"/>
      <c r="C60" s="51"/>
      <c r="D60" s="52">
        <v>28</v>
      </c>
      <c r="E60" s="56" t="s">
        <v>156</v>
      </c>
      <c r="F60" s="51"/>
      <c r="G60" s="5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16">
        <v>15</v>
      </c>
      <c r="B61" s="27" t="str">
        <f>Сп5!A19</f>
        <v>Яблоновский Евгений</v>
      </c>
      <c r="C61" s="51"/>
      <c r="D61" s="55"/>
      <c r="E61" s="51"/>
      <c r="F61" s="51"/>
      <c r="G61" s="5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1"/>
      <c r="B62" s="52">
        <v>15</v>
      </c>
      <c r="C62" s="53" t="s">
        <v>179</v>
      </c>
      <c r="D62" s="55"/>
      <c r="E62" s="16">
        <v>-58</v>
      </c>
      <c r="F62" s="27" t="str">
        <f>IF(5стр2!H14=5стр2!G10,5стр2!G18,IF(5стр2!H14=5стр2!G18,5стр2!G10,0))</f>
        <v>Байромалов Леонид</v>
      </c>
      <c r="G62" s="5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16">
        <v>18</v>
      </c>
      <c r="B63" s="28" t="str">
        <f>Сп5!A22</f>
        <v>Запольских Алена</v>
      </c>
      <c r="C63" s="55"/>
      <c r="D63" s="55"/>
      <c r="E63" s="51"/>
      <c r="F63" s="52">
        <v>61</v>
      </c>
      <c r="G63" s="53" t="s">
        <v>159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1"/>
      <c r="B64" s="51"/>
      <c r="C64" s="52">
        <v>24</v>
      </c>
      <c r="D64" s="56" t="s">
        <v>156</v>
      </c>
      <c r="E64" s="16">
        <v>-59</v>
      </c>
      <c r="F64" s="28" t="str">
        <f>IF(5стр2!H30=5стр2!G26,5стр2!G34,IF(5стр2!H30=5стр2!G34,5стр2!G26,0))</f>
        <v>Лукьянов Роман</v>
      </c>
      <c r="G64" s="58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16">
        <v>31</v>
      </c>
      <c r="B65" s="27" t="str">
        <f>Сп5!A35</f>
        <v>нет</v>
      </c>
      <c r="C65" s="55"/>
      <c r="D65" s="51"/>
      <c r="E65" s="51"/>
      <c r="F65" s="16">
        <v>-61</v>
      </c>
      <c r="G65" s="27" t="str">
        <f>IF(G63=F62,F64,IF(G63=F64,F62,0))</f>
        <v>Лукьянов Роман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1"/>
      <c r="B66" s="52">
        <v>16</v>
      </c>
      <c r="C66" s="56" t="s">
        <v>156</v>
      </c>
      <c r="D66" s="51"/>
      <c r="E66" s="51"/>
      <c r="F66" s="51"/>
      <c r="G66" s="58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16">
        <v>2</v>
      </c>
      <c r="B67" s="28" t="str">
        <f>Сп5!A6</f>
        <v>Насков Андрей</v>
      </c>
      <c r="C67" s="51"/>
      <c r="D67" s="51"/>
      <c r="E67" s="16">
        <v>-56</v>
      </c>
      <c r="F67" s="27" t="str">
        <f>IF(5стр2!G10=5стр2!F6,5стр2!F14,IF(5стр2!G10=5стр2!F14,5стр2!F6,0))</f>
        <v>Антошкин Алексей</v>
      </c>
      <c r="G67" s="5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1"/>
      <c r="B68" s="51"/>
      <c r="C68" s="51"/>
      <c r="D68" s="51"/>
      <c r="E68" s="51"/>
      <c r="F68" s="52">
        <v>62</v>
      </c>
      <c r="G68" s="53" t="s">
        <v>174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16">
        <v>-52</v>
      </c>
      <c r="B69" s="27" t="str">
        <f>IF(5стр2!F6=5стр2!E4,5стр2!E8,IF(5стр2!F6=5стр2!E8,5стр2!E4,0))</f>
        <v>Балхияров Алмаз</v>
      </c>
      <c r="C69" s="51"/>
      <c r="D69" s="51"/>
      <c r="E69" s="16">
        <v>-57</v>
      </c>
      <c r="F69" s="28" t="str">
        <f>IF(5стр2!G26=5стр2!F22,5стр2!F30,IF(5стр2!G26=5стр2!F30,5стр2!F22,0))</f>
        <v>Неизвестных Игорь</v>
      </c>
      <c r="G69" s="58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1"/>
      <c r="B70" s="52">
        <v>63</v>
      </c>
      <c r="C70" s="53" t="s">
        <v>175</v>
      </c>
      <c r="D70" s="51"/>
      <c r="E70" s="51"/>
      <c r="F70" s="16">
        <v>-62</v>
      </c>
      <c r="G70" s="27" t="str">
        <f>IF(G68=F67,F69,IF(G68=F69,F67,0))</f>
        <v>Неизвестных Игорь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16">
        <v>-53</v>
      </c>
      <c r="B71" s="28" t="str">
        <f>IF(5стр2!F14=5стр2!E12,5стр2!E16,IF(5стр2!F14=5стр2!E16,5стр2!E12,0))</f>
        <v>Сапогин Антон</v>
      </c>
      <c r="C71" s="55"/>
      <c r="D71" s="60"/>
      <c r="E71" s="51"/>
      <c r="F71" s="51"/>
      <c r="G71" s="58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1"/>
      <c r="B72" s="51"/>
      <c r="C72" s="52">
        <v>65</v>
      </c>
      <c r="D72" s="53" t="s">
        <v>176</v>
      </c>
      <c r="E72" s="16">
        <v>-63</v>
      </c>
      <c r="F72" s="27" t="str">
        <f>IF(C70=B69,B71,IF(C70=B71,B69,0))</f>
        <v>Балхияров Алмаз</v>
      </c>
      <c r="G72" s="5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16">
        <v>-54</v>
      </c>
      <c r="B73" s="27" t="str">
        <f>IF(5стр2!F22=5стр2!E20,5стр2!E24,IF(5стр2!F22=5стр2!E24,5стр2!E20,0))</f>
        <v>Сапогин Роман</v>
      </c>
      <c r="C73" s="55"/>
      <c r="D73" s="61" t="s">
        <v>6</v>
      </c>
      <c r="E73" s="51"/>
      <c r="F73" s="52">
        <v>66</v>
      </c>
      <c r="G73" s="53" t="s">
        <v>173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1"/>
      <c r="B74" s="52">
        <v>64</v>
      </c>
      <c r="C74" s="56" t="s">
        <v>176</v>
      </c>
      <c r="D74" s="62"/>
      <c r="E74" s="16">
        <v>-64</v>
      </c>
      <c r="F74" s="28" t="str">
        <f>IF(C74=B73,B75,IF(C74=B75,B73,0))</f>
        <v>Мансуров Данар</v>
      </c>
      <c r="G74" s="58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16">
        <v>-55</v>
      </c>
      <c r="B75" s="28" t="str">
        <f>IF(5стр2!F30=5стр2!E28,5стр2!E32,IF(5стр2!F30=5стр2!E32,5стр2!E28,0))</f>
        <v>Мансуров Данар</v>
      </c>
      <c r="C75" s="16">
        <v>-65</v>
      </c>
      <c r="D75" s="27" t="str">
        <f>IF(D72=C70,C74,IF(D72=C74,C70,0))</f>
        <v>Сапогин Антон</v>
      </c>
      <c r="E75" s="51"/>
      <c r="F75" s="16">
        <v>-66</v>
      </c>
      <c r="G75" s="27" t="str">
        <f>IF(G73=F72,F74,IF(G73=F74,F72,0))</f>
        <v>Мансуров Данар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1"/>
      <c r="B76" s="51"/>
      <c r="C76" s="51"/>
      <c r="D76" s="58" t="s">
        <v>8</v>
      </c>
      <c r="E76" s="51"/>
      <c r="F76" s="51"/>
      <c r="G76" s="58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64" customWidth="1"/>
    <col min="2" max="2" width="13.875" style="64" customWidth="1"/>
    <col min="3" max="8" width="12.75390625" style="64" customWidth="1"/>
    <col min="9" max="11" width="6.75390625" style="64" customWidth="1"/>
    <col min="12" max="16384" width="9.125" style="64" customWidth="1"/>
  </cols>
  <sheetData>
    <row r="1" spans="1:11" ht="15.75">
      <c r="A1" s="63" t="str">
        <f>Сп5!A1</f>
        <v>Кубок Башкортостана 2009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.75">
      <c r="A2" s="49" t="str">
        <f>Сп5!A2</f>
        <v>1/64 финала Турнира "Исай Лев"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5.75">
      <c r="A3" s="49" t="str">
        <f>Сп5!A3</f>
        <v>12 сентября 2009 г.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9" ht="12.75">
      <c r="A4" s="16">
        <v>-1</v>
      </c>
      <c r="B4" s="27" t="str">
        <f>IF(5стр1!C6=5стр1!B5,5стр1!B7,IF(5стр1!C6=5стр1!B7,5стр1!B5,0))</f>
        <v>нет</v>
      </c>
      <c r="C4" s="51"/>
      <c r="D4" s="16">
        <v>-25</v>
      </c>
      <c r="E4" s="27" t="str">
        <f>IF(5стр1!E12=5стр1!D8,5стр1!D16,IF(5стр1!E12=5стр1!D16,5стр1!D8,0))</f>
        <v>Балхияров Алмаз</v>
      </c>
      <c r="F4" s="51"/>
      <c r="G4" s="51"/>
      <c r="H4" s="51"/>
      <c r="I4" s="51"/>
      <c r="J4" s="51"/>
      <c r="K4" s="51"/>
      <c r="L4"/>
      <c r="M4"/>
      <c r="N4"/>
      <c r="O4"/>
      <c r="P4"/>
      <c r="Q4"/>
      <c r="R4"/>
      <c r="S4"/>
    </row>
    <row r="5" spans="1:19" ht="12.75">
      <c r="A5" s="16"/>
      <c r="B5" s="52">
        <v>32</v>
      </c>
      <c r="C5" s="65" t="s">
        <v>181</v>
      </c>
      <c r="D5" s="51"/>
      <c r="E5" s="55"/>
      <c r="F5" s="51"/>
      <c r="G5" s="51"/>
      <c r="H5" s="51"/>
      <c r="I5" s="51"/>
      <c r="J5" s="51"/>
      <c r="K5" s="51"/>
      <c r="L5"/>
      <c r="M5"/>
      <c r="N5"/>
      <c r="O5"/>
      <c r="P5"/>
      <c r="Q5"/>
      <c r="R5"/>
      <c r="S5"/>
    </row>
    <row r="6" spans="1:19" ht="12.75">
      <c r="A6" s="16">
        <v>-2</v>
      </c>
      <c r="B6" s="28" t="str">
        <f>IF(5стр1!C10=5стр1!B9,5стр1!B11,IF(5стр1!C10=5стр1!B11,5стр1!B9,0))</f>
        <v>Касьянов Артем</v>
      </c>
      <c r="C6" s="52">
        <v>40</v>
      </c>
      <c r="D6" s="65" t="s">
        <v>179</v>
      </c>
      <c r="E6" s="52">
        <v>52</v>
      </c>
      <c r="F6" s="65" t="s">
        <v>174</v>
      </c>
      <c r="G6" s="51"/>
      <c r="H6" s="51"/>
      <c r="I6" s="51"/>
      <c r="J6" s="51"/>
      <c r="K6" s="51"/>
      <c r="L6"/>
      <c r="M6"/>
      <c r="N6"/>
      <c r="O6"/>
      <c r="P6"/>
      <c r="Q6"/>
      <c r="R6"/>
      <c r="S6"/>
    </row>
    <row r="7" spans="1:19" ht="12.75">
      <c r="A7" s="16"/>
      <c r="B7" s="16">
        <v>-24</v>
      </c>
      <c r="C7" s="28" t="str">
        <f>IF(5стр1!D64=5стр1!C62,5стр1!C66,IF(5стр1!D64=5стр1!C66,5стр1!C62,0))</f>
        <v>Яблоновский Евгений</v>
      </c>
      <c r="D7" s="55"/>
      <c r="E7" s="55"/>
      <c r="F7" s="55"/>
      <c r="G7" s="51"/>
      <c r="H7" s="51"/>
      <c r="I7" s="51"/>
      <c r="J7" s="51"/>
      <c r="K7" s="51"/>
      <c r="L7"/>
      <c r="M7"/>
      <c r="N7"/>
      <c r="O7"/>
      <c r="P7"/>
      <c r="Q7"/>
      <c r="R7"/>
      <c r="S7"/>
    </row>
    <row r="8" spans="1:19" ht="12.75">
      <c r="A8" s="16">
        <v>-3</v>
      </c>
      <c r="B8" s="27" t="str">
        <f>IF(5стр1!C14=5стр1!B13,5стр1!B15,IF(5стр1!C14=5стр1!B15,5стр1!B13,0))</f>
        <v>нет</v>
      </c>
      <c r="C8" s="51"/>
      <c r="D8" s="52">
        <v>48</v>
      </c>
      <c r="E8" s="66" t="s">
        <v>174</v>
      </c>
      <c r="F8" s="55"/>
      <c r="G8" s="51"/>
      <c r="H8" s="51"/>
      <c r="I8" s="51"/>
      <c r="J8" s="51"/>
      <c r="K8" s="51"/>
      <c r="L8"/>
      <c r="M8"/>
      <c r="N8"/>
      <c r="O8"/>
      <c r="P8"/>
      <c r="Q8"/>
      <c r="R8"/>
      <c r="S8"/>
    </row>
    <row r="9" spans="1:19" ht="12.75">
      <c r="A9" s="16"/>
      <c r="B9" s="52">
        <v>33</v>
      </c>
      <c r="C9" s="65"/>
      <c r="D9" s="55"/>
      <c r="E9" s="60"/>
      <c r="F9" s="55"/>
      <c r="G9" s="51"/>
      <c r="H9" s="51"/>
      <c r="I9" s="51"/>
      <c r="J9" s="51"/>
      <c r="K9" s="51"/>
      <c r="L9"/>
      <c r="M9"/>
      <c r="N9"/>
      <c r="O9"/>
      <c r="P9"/>
      <c r="Q9"/>
      <c r="R9"/>
      <c r="S9"/>
    </row>
    <row r="10" spans="1:19" ht="12.75">
      <c r="A10" s="16">
        <v>-4</v>
      </c>
      <c r="B10" s="28" t="str">
        <f>IF(5стр1!C18=5стр1!B17,5стр1!B19,IF(5стр1!C18=5стр1!B19,5стр1!B17,0))</f>
        <v>нет</v>
      </c>
      <c r="C10" s="52">
        <v>41</v>
      </c>
      <c r="D10" s="66" t="s">
        <v>174</v>
      </c>
      <c r="E10" s="60"/>
      <c r="F10" s="52">
        <v>56</v>
      </c>
      <c r="G10" s="65" t="s">
        <v>158</v>
      </c>
      <c r="H10" s="60"/>
      <c r="I10" s="51"/>
      <c r="J10" s="51"/>
      <c r="K10" s="51"/>
      <c r="L10"/>
      <c r="M10"/>
      <c r="N10"/>
      <c r="O10"/>
      <c r="P10"/>
      <c r="Q10"/>
      <c r="R10"/>
      <c r="S10"/>
    </row>
    <row r="11" spans="1:19" ht="12.75">
      <c r="A11" s="16"/>
      <c r="B11" s="16">
        <v>-23</v>
      </c>
      <c r="C11" s="28" t="str">
        <f>IF(5стр1!D56=5стр1!C54,5стр1!C58,IF(5стр1!D56=5стр1!C58,5стр1!C54,0))</f>
        <v>Антошкин Алексей</v>
      </c>
      <c r="D11" s="51"/>
      <c r="E11" s="60"/>
      <c r="F11" s="55"/>
      <c r="G11" s="55"/>
      <c r="H11" s="60"/>
      <c r="I11" s="51"/>
      <c r="J11" s="51"/>
      <c r="K11" s="51"/>
      <c r="L11"/>
      <c r="M11"/>
      <c r="N11"/>
      <c r="O11"/>
      <c r="P11"/>
      <c r="Q11"/>
      <c r="R11"/>
      <c r="S11"/>
    </row>
    <row r="12" spans="1:19" ht="12.75">
      <c r="A12" s="16">
        <v>-5</v>
      </c>
      <c r="B12" s="27" t="str">
        <f>IF(5стр1!C22=5стр1!B21,5стр1!B23,IF(5стр1!C22=5стр1!B23,5стр1!B21,0))</f>
        <v>нет</v>
      </c>
      <c r="C12" s="51"/>
      <c r="D12" s="16">
        <v>-26</v>
      </c>
      <c r="E12" s="27" t="str">
        <f>IF(5стр1!E28=5стр1!D24,5стр1!D32,IF(5стр1!E28=5стр1!D32,5стр1!D24,0))</f>
        <v>Жуланов Максим</v>
      </c>
      <c r="F12" s="55"/>
      <c r="G12" s="55"/>
      <c r="H12" s="60"/>
      <c r="I12" s="51"/>
      <c r="J12" s="51"/>
      <c r="K12" s="51"/>
      <c r="L12"/>
      <c r="M12"/>
      <c r="N12"/>
      <c r="O12"/>
      <c r="P12"/>
      <c r="Q12"/>
      <c r="R12"/>
      <c r="S12"/>
    </row>
    <row r="13" spans="1:19" ht="12.75">
      <c r="A13" s="16"/>
      <c r="B13" s="52">
        <v>34</v>
      </c>
      <c r="C13" s="65"/>
      <c r="D13" s="51"/>
      <c r="E13" s="55"/>
      <c r="F13" s="55"/>
      <c r="G13" s="55"/>
      <c r="H13" s="60"/>
      <c r="I13" s="51"/>
      <c r="J13" s="51"/>
      <c r="K13" s="51"/>
      <c r="L13"/>
      <c r="M13"/>
      <c r="N13"/>
      <c r="O13"/>
      <c r="P13"/>
      <c r="Q13"/>
      <c r="R13"/>
      <c r="S13"/>
    </row>
    <row r="14" spans="1:19" ht="12.75">
      <c r="A14" s="16">
        <v>-6</v>
      </c>
      <c r="B14" s="28" t="str">
        <f>IF(5стр1!C26=5стр1!B25,5стр1!B27,IF(5стр1!C26=5стр1!B27,5стр1!B25,0))</f>
        <v>нет</v>
      </c>
      <c r="C14" s="52">
        <v>42</v>
      </c>
      <c r="D14" s="65" t="s">
        <v>175</v>
      </c>
      <c r="E14" s="52">
        <v>53</v>
      </c>
      <c r="F14" s="66" t="s">
        <v>158</v>
      </c>
      <c r="G14" s="52">
        <v>58</v>
      </c>
      <c r="H14" s="65" t="s">
        <v>158</v>
      </c>
      <c r="I14" s="51"/>
      <c r="J14" s="51"/>
      <c r="K14" s="51"/>
      <c r="L14"/>
      <c r="M14"/>
      <c r="N14"/>
      <c r="O14"/>
      <c r="P14"/>
      <c r="Q14"/>
      <c r="R14"/>
      <c r="S14"/>
    </row>
    <row r="15" spans="1:19" ht="12.75">
      <c r="A15" s="16"/>
      <c r="B15" s="16">
        <v>-22</v>
      </c>
      <c r="C15" s="28" t="str">
        <f>IF(5стр1!D48=5стр1!C46,5стр1!C50,IF(5стр1!D48=5стр1!C50,5стр1!C46,0))</f>
        <v>Сапогин Антон</v>
      </c>
      <c r="D15" s="55"/>
      <c r="E15" s="55"/>
      <c r="F15" s="51"/>
      <c r="G15" s="55"/>
      <c r="H15" s="55"/>
      <c r="I15" s="51"/>
      <c r="J15" s="51"/>
      <c r="K15" s="51"/>
      <c r="L15"/>
      <c r="M15"/>
      <c r="N15"/>
      <c r="O15"/>
      <c r="P15"/>
      <c r="Q15"/>
      <c r="R15"/>
      <c r="S15"/>
    </row>
    <row r="16" spans="1:19" ht="12.75">
      <c r="A16" s="16">
        <v>-7</v>
      </c>
      <c r="B16" s="27" t="str">
        <f>IF(5стр1!C30=5стр1!B29,5стр1!B31,IF(5стр1!C30=5стр1!B31,5стр1!B29,0))</f>
        <v>нет</v>
      </c>
      <c r="C16" s="51"/>
      <c r="D16" s="52">
        <v>49</v>
      </c>
      <c r="E16" s="66" t="s">
        <v>175</v>
      </c>
      <c r="F16" s="51"/>
      <c r="G16" s="55"/>
      <c r="H16" s="55"/>
      <c r="I16" s="51"/>
      <c r="J16" s="51"/>
      <c r="K16" s="51"/>
      <c r="L16"/>
      <c r="M16"/>
      <c r="N16"/>
      <c r="O16"/>
      <c r="P16"/>
      <c r="Q16"/>
      <c r="R16"/>
      <c r="S16"/>
    </row>
    <row r="17" spans="1:19" ht="12.75">
      <c r="A17" s="16"/>
      <c r="B17" s="52">
        <v>35</v>
      </c>
      <c r="C17" s="65"/>
      <c r="D17" s="55"/>
      <c r="E17" s="60"/>
      <c r="F17" s="51"/>
      <c r="G17" s="55"/>
      <c r="H17" s="55"/>
      <c r="I17" s="51"/>
      <c r="J17" s="51"/>
      <c r="K17" s="51"/>
      <c r="L17"/>
      <c r="M17"/>
      <c r="N17"/>
      <c r="O17"/>
      <c r="P17"/>
      <c r="Q17"/>
      <c r="R17"/>
      <c r="S17"/>
    </row>
    <row r="18" spans="1:19" ht="12.75">
      <c r="A18" s="16">
        <v>-8</v>
      </c>
      <c r="B18" s="28" t="str">
        <f>IF(5стр1!C34=5стр1!B33,5стр1!B35,IF(5стр1!C34=5стр1!B35,5стр1!B33,0))</f>
        <v>нет</v>
      </c>
      <c r="C18" s="52">
        <v>43</v>
      </c>
      <c r="D18" s="66" t="s">
        <v>178</v>
      </c>
      <c r="E18" s="60"/>
      <c r="F18" s="16">
        <v>-30</v>
      </c>
      <c r="G18" s="28" t="str">
        <f>IF(5стр1!F52=5стр1!E44,5стр1!E60,IF(5стр1!F52=5стр1!E60,5стр1!E44,0))</f>
        <v>Байромалов Леонид</v>
      </c>
      <c r="H18" s="55"/>
      <c r="I18" s="51"/>
      <c r="J18" s="51"/>
      <c r="K18" s="51"/>
      <c r="L18"/>
      <c r="M18"/>
      <c r="N18"/>
      <c r="O18"/>
      <c r="P18"/>
      <c r="Q18"/>
      <c r="R18"/>
      <c r="S18"/>
    </row>
    <row r="19" spans="1:19" ht="12.75">
      <c r="A19" s="16"/>
      <c r="B19" s="59">
        <v>-21</v>
      </c>
      <c r="C19" s="28" t="str">
        <f>IF(5стр1!D40=5стр1!C38,5стр1!C42,IF(5стр1!D40=5стр1!C42,5стр1!C38,0))</f>
        <v>Кузнецов Никита</v>
      </c>
      <c r="D19" s="51"/>
      <c r="E19" s="60"/>
      <c r="F19" s="51"/>
      <c r="G19" s="60"/>
      <c r="H19" s="55"/>
      <c r="I19" s="51"/>
      <c r="J19" s="51"/>
      <c r="K19" s="51"/>
      <c r="L19"/>
      <c r="M19"/>
      <c r="N19"/>
      <c r="O19"/>
      <c r="P19"/>
      <c r="Q19"/>
      <c r="R19"/>
      <c r="S19"/>
    </row>
    <row r="20" spans="1:19" ht="12.75">
      <c r="A20" s="16">
        <v>-9</v>
      </c>
      <c r="B20" s="27" t="str">
        <f>IF(5стр1!C38=5стр1!B37,5стр1!B39,IF(5стр1!C38=5стр1!B39,5стр1!B37,0))</f>
        <v>нет</v>
      </c>
      <c r="C20" s="51"/>
      <c r="D20" s="16">
        <v>-27</v>
      </c>
      <c r="E20" s="27" t="str">
        <f>IF(5стр1!E44=5стр1!D40,5стр1!D48,IF(5стр1!E44=5стр1!D48,5стр1!D40,0))</f>
        <v>Неизвестных Игорь</v>
      </c>
      <c r="F20" s="51"/>
      <c r="G20" s="60"/>
      <c r="H20" s="55"/>
      <c r="I20" s="51"/>
      <c r="J20" s="51"/>
      <c r="K20" s="51"/>
      <c r="L20"/>
      <c r="M20"/>
      <c r="N20"/>
      <c r="O20"/>
      <c r="P20"/>
      <c r="Q20"/>
      <c r="R20"/>
      <c r="S20"/>
    </row>
    <row r="21" spans="1:19" ht="12.75">
      <c r="A21" s="16"/>
      <c r="B21" s="52">
        <v>36</v>
      </c>
      <c r="C21" s="65"/>
      <c r="D21" s="51"/>
      <c r="E21" s="55"/>
      <c r="F21" s="51"/>
      <c r="G21" s="60"/>
      <c r="H21" s="55"/>
      <c r="I21" s="51"/>
      <c r="J21" s="51"/>
      <c r="K21" s="51"/>
      <c r="L21"/>
      <c r="M21"/>
      <c r="N21"/>
      <c r="O21"/>
      <c r="P21"/>
      <c r="Q21"/>
      <c r="R21"/>
      <c r="S21"/>
    </row>
    <row r="22" spans="1:19" ht="12.75">
      <c r="A22" s="16">
        <v>-10</v>
      </c>
      <c r="B22" s="28" t="str">
        <f>IF(5стр1!C42=5стр1!B41,5стр1!B43,IF(5стр1!C42=5стр1!B43,5стр1!B41,0))</f>
        <v>нет</v>
      </c>
      <c r="C22" s="52">
        <v>44</v>
      </c>
      <c r="D22" s="65" t="s">
        <v>177</v>
      </c>
      <c r="E22" s="52">
        <v>54</v>
      </c>
      <c r="F22" s="65" t="s">
        <v>170</v>
      </c>
      <c r="G22" s="60"/>
      <c r="H22" s="52">
        <v>60</v>
      </c>
      <c r="I22" s="67" t="s">
        <v>158</v>
      </c>
      <c r="J22" s="65"/>
      <c r="K22" s="65"/>
      <c r="L22"/>
      <c r="M22"/>
      <c r="N22"/>
      <c r="O22"/>
      <c r="P22"/>
      <c r="Q22"/>
      <c r="R22"/>
      <c r="S22"/>
    </row>
    <row r="23" spans="1:19" ht="12.75">
      <c r="A23" s="16"/>
      <c r="B23" s="16">
        <v>-20</v>
      </c>
      <c r="C23" s="28" t="str">
        <f>IF(5стр1!D32=5стр1!C30,5стр1!C34,IF(5стр1!D32=5стр1!C34,5стр1!C30,0))</f>
        <v>Милютин Евгений</v>
      </c>
      <c r="D23" s="55"/>
      <c r="E23" s="55"/>
      <c r="F23" s="55"/>
      <c r="G23" s="60"/>
      <c r="H23" s="55"/>
      <c r="I23" s="62"/>
      <c r="J23" s="68" t="s">
        <v>2</v>
      </c>
      <c r="K23" s="68"/>
      <c r="L23"/>
      <c r="M23"/>
      <c r="N23"/>
      <c r="O23"/>
      <c r="P23"/>
      <c r="Q23"/>
      <c r="R23"/>
      <c r="S23"/>
    </row>
    <row r="24" spans="1:19" ht="12.75">
      <c r="A24" s="16">
        <v>-11</v>
      </c>
      <c r="B24" s="27" t="str">
        <f>IF(5стр1!C46=5стр1!B45,5стр1!B47,IF(5стр1!C46=5стр1!B47,5стр1!B45,0))</f>
        <v>нет</v>
      </c>
      <c r="C24" s="51"/>
      <c r="D24" s="52">
        <v>50</v>
      </c>
      <c r="E24" s="66" t="s">
        <v>176</v>
      </c>
      <c r="F24" s="55"/>
      <c r="G24" s="60"/>
      <c r="H24" s="55"/>
      <c r="I24" s="51"/>
      <c r="J24" s="51"/>
      <c r="K24" s="51"/>
      <c r="L24"/>
      <c r="M24"/>
      <c r="N24"/>
      <c r="O24"/>
      <c r="P24"/>
      <c r="Q24"/>
      <c r="R24"/>
      <c r="S24"/>
    </row>
    <row r="25" spans="1:19" ht="12.75">
      <c r="A25" s="16"/>
      <c r="B25" s="52">
        <v>37</v>
      </c>
      <c r="C25" s="65"/>
      <c r="D25" s="55"/>
      <c r="E25" s="60"/>
      <c r="F25" s="55"/>
      <c r="G25" s="60"/>
      <c r="H25" s="55"/>
      <c r="I25" s="51"/>
      <c r="J25" s="51"/>
      <c r="K25" s="51"/>
      <c r="L25"/>
      <c r="M25"/>
      <c r="N25"/>
      <c r="O25"/>
      <c r="P25"/>
      <c r="Q25"/>
      <c r="R25"/>
      <c r="S25"/>
    </row>
    <row r="26" spans="1:19" ht="12.75">
      <c r="A26" s="16">
        <v>-12</v>
      </c>
      <c r="B26" s="28" t="str">
        <f>IF(5стр1!C50=5стр1!B49,5стр1!B51,IF(5стр1!C50=5стр1!B51,5стр1!B49,0))</f>
        <v>нет</v>
      </c>
      <c r="C26" s="52">
        <v>45</v>
      </c>
      <c r="D26" s="66" t="s">
        <v>176</v>
      </c>
      <c r="E26" s="60"/>
      <c r="F26" s="52">
        <v>57</v>
      </c>
      <c r="G26" s="65" t="s">
        <v>171</v>
      </c>
      <c r="H26" s="55"/>
      <c r="I26" s="51"/>
      <c r="J26" s="51"/>
      <c r="K26" s="51"/>
      <c r="L26"/>
      <c r="M26"/>
      <c r="N26"/>
      <c r="O26"/>
      <c r="P26"/>
      <c r="Q26"/>
      <c r="R26"/>
      <c r="S26"/>
    </row>
    <row r="27" spans="1:19" ht="12.75">
      <c r="A27" s="16"/>
      <c r="B27" s="16">
        <v>-19</v>
      </c>
      <c r="C27" s="28" t="str">
        <f>IF(5стр1!D24=5стр1!C22,5стр1!C26,IF(5стр1!D24=5стр1!C26,5стр1!C22,0))</f>
        <v>Сапогин Роман</v>
      </c>
      <c r="D27" s="51"/>
      <c r="E27" s="60"/>
      <c r="F27" s="55"/>
      <c r="G27" s="55"/>
      <c r="H27" s="55"/>
      <c r="I27" s="51"/>
      <c r="J27" s="51"/>
      <c r="K27" s="51"/>
      <c r="L27"/>
      <c r="M27"/>
      <c r="N27"/>
      <c r="O27"/>
      <c r="P27"/>
      <c r="Q27"/>
      <c r="R27"/>
      <c r="S27"/>
    </row>
    <row r="28" spans="1:19" ht="12.75">
      <c r="A28" s="16">
        <v>-13</v>
      </c>
      <c r="B28" s="27" t="str">
        <f>IF(5стр1!C54=5стр1!B53,5стр1!B55,IF(5стр1!C54=5стр1!B55,5стр1!B53,0))</f>
        <v>нет</v>
      </c>
      <c r="C28" s="51"/>
      <c r="D28" s="16">
        <v>-28</v>
      </c>
      <c r="E28" s="27" t="str">
        <f>IF(5стр1!E60=5стр1!D56,5стр1!D64,IF(5стр1!E60=5стр1!D64,5стр1!D56,0))</f>
        <v>Кузнецов Владислав</v>
      </c>
      <c r="F28" s="55"/>
      <c r="G28" s="55"/>
      <c r="H28" s="55"/>
      <c r="I28" s="51"/>
      <c r="J28" s="51"/>
      <c r="K28" s="51"/>
      <c r="L28"/>
      <c r="M28"/>
      <c r="N28"/>
      <c r="O28"/>
      <c r="P28"/>
      <c r="Q28"/>
      <c r="R28"/>
      <c r="S28"/>
    </row>
    <row r="29" spans="1:19" ht="12.75">
      <c r="A29" s="16"/>
      <c r="B29" s="52">
        <v>38</v>
      </c>
      <c r="C29" s="65"/>
      <c r="D29" s="51"/>
      <c r="E29" s="55"/>
      <c r="F29" s="55"/>
      <c r="G29" s="55"/>
      <c r="H29" s="55"/>
      <c r="I29" s="51"/>
      <c r="J29" s="51"/>
      <c r="K29" s="51"/>
      <c r="L29"/>
      <c r="M29"/>
      <c r="N29"/>
      <c r="O29"/>
      <c r="P29"/>
      <c r="Q29"/>
      <c r="R29"/>
      <c r="S29"/>
    </row>
    <row r="30" spans="1:19" ht="12.75">
      <c r="A30" s="16">
        <v>-14</v>
      </c>
      <c r="B30" s="28" t="str">
        <f>IF(5стр1!C58=5стр1!B57,5стр1!B59,IF(5стр1!C58=5стр1!B59,5стр1!B57,0))</f>
        <v>нет</v>
      </c>
      <c r="C30" s="52">
        <v>46</v>
      </c>
      <c r="D30" s="65" t="s">
        <v>172</v>
      </c>
      <c r="E30" s="52">
        <v>55</v>
      </c>
      <c r="F30" s="66" t="s">
        <v>171</v>
      </c>
      <c r="G30" s="52">
        <v>59</v>
      </c>
      <c r="H30" s="66" t="s">
        <v>171</v>
      </c>
      <c r="I30" s="51"/>
      <c r="J30" s="51"/>
      <c r="K30" s="51"/>
      <c r="L30"/>
      <c r="M30"/>
      <c r="N30"/>
      <c r="O30"/>
      <c r="P30"/>
      <c r="Q30"/>
      <c r="R30"/>
      <c r="S30"/>
    </row>
    <row r="31" spans="1:19" ht="12.75">
      <c r="A31" s="16"/>
      <c r="B31" s="16">
        <v>-18</v>
      </c>
      <c r="C31" s="28" t="str">
        <f>IF(5стр1!D16=5стр1!C14,5стр1!C18,IF(5стр1!D16=5стр1!C18,5стр1!C14,0))</f>
        <v>Мансуров Данар</v>
      </c>
      <c r="D31" s="55"/>
      <c r="E31" s="55"/>
      <c r="F31" s="51"/>
      <c r="G31" s="55"/>
      <c r="H31" s="51"/>
      <c r="I31" s="51"/>
      <c r="J31" s="51"/>
      <c r="K31" s="51"/>
      <c r="L31"/>
      <c r="M31"/>
      <c r="N31"/>
      <c r="O31"/>
      <c r="P31"/>
      <c r="Q31"/>
      <c r="R31"/>
      <c r="S31"/>
    </row>
    <row r="32" spans="1:19" ht="12.75">
      <c r="A32" s="16">
        <v>-15</v>
      </c>
      <c r="B32" s="27" t="str">
        <f>IF(5стр1!C62=5стр1!B61,5стр1!B63,IF(5стр1!C62=5стр1!B63,5стр1!B61,0))</f>
        <v>Запольских Алена</v>
      </c>
      <c r="C32" s="51"/>
      <c r="D32" s="52">
        <v>51</v>
      </c>
      <c r="E32" s="66" t="s">
        <v>172</v>
      </c>
      <c r="F32" s="51"/>
      <c r="G32" s="55"/>
      <c r="H32" s="16">
        <v>-60</v>
      </c>
      <c r="I32" s="27" t="str">
        <f>IF(I22=H14,H30,IF(I22=H30,H14,0))</f>
        <v>Кузнецов Владислав</v>
      </c>
      <c r="J32" s="27"/>
      <c r="K32" s="27"/>
      <c r="L32"/>
      <c r="M32"/>
      <c r="N32"/>
      <c r="O32"/>
      <c r="P32"/>
      <c r="Q32"/>
      <c r="R32"/>
      <c r="S32"/>
    </row>
    <row r="33" spans="1:19" ht="12.75">
      <c r="A33" s="16"/>
      <c r="B33" s="52">
        <v>39</v>
      </c>
      <c r="C33" s="65" t="s">
        <v>182</v>
      </c>
      <c r="D33" s="55"/>
      <c r="E33" s="60"/>
      <c r="F33" s="51"/>
      <c r="G33" s="55"/>
      <c r="H33" s="51"/>
      <c r="I33" s="62"/>
      <c r="J33" s="68" t="s">
        <v>3</v>
      </c>
      <c r="K33" s="68"/>
      <c r="L33"/>
      <c r="M33"/>
      <c r="N33"/>
      <c r="O33"/>
      <c r="P33"/>
      <c r="Q33"/>
      <c r="R33"/>
      <c r="S33"/>
    </row>
    <row r="34" spans="1:19" ht="12.75">
      <c r="A34" s="16">
        <v>-16</v>
      </c>
      <c r="B34" s="28" t="str">
        <f>IF(5стр1!C66=5стр1!B65,5стр1!B67,IF(5стр1!C66=5стр1!B67,5стр1!B65,0))</f>
        <v>нет</v>
      </c>
      <c r="C34" s="52">
        <v>47</v>
      </c>
      <c r="D34" s="66" t="s">
        <v>180</v>
      </c>
      <c r="E34" s="60"/>
      <c r="F34" s="16">
        <v>-29</v>
      </c>
      <c r="G34" s="28" t="str">
        <f>IF(5стр1!F20=5стр1!E12,5стр1!E28,IF(5стр1!F20=5стр1!E28,5стр1!E12,0))</f>
        <v>Лукьянов Роман</v>
      </c>
      <c r="H34" s="51"/>
      <c r="I34" s="51"/>
      <c r="J34" s="51"/>
      <c r="K34" s="51"/>
      <c r="L34"/>
      <c r="M34"/>
      <c r="N34"/>
      <c r="O34"/>
      <c r="P34"/>
      <c r="Q34"/>
      <c r="R34"/>
      <c r="S34"/>
    </row>
    <row r="35" spans="1:19" ht="12.75">
      <c r="A35" s="16"/>
      <c r="B35" s="16">
        <v>-17</v>
      </c>
      <c r="C35" s="28" t="str">
        <f>IF(5стр1!D8=5стр1!C6,5стр1!C10,IF(5стр1!D8=5стр1!C10,5стр1!C6,0))</f>
        <v>Кадыров Руслан</v>
      </c>
      <c r="D35" s="51"/>
      <c r="E35" s="60"/>
      <c r="F35" s="51"/>
      <c r="G35" s="51"/>
      <c r="H35" s="51"/>
      <c r="I35" s="51"/>
      <c r="J35" s="51"/>
      <c r="K35" s="51"/>
      <c r="L35"/>
      <c r="M35"/>
      <c r="N35"/>
      <c r="O35"/>
      <c r="P35"/>
      <c r="Q35"/>
      <c r="R35"/>
      <c r="S35"/>
    </row>
    <row r="36" spans="1:19" ht="12.75">
      <c r="A36" s="16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/>
      <c r="M36"/>
      <c r="N36"/>
      <c r="O36"/>
      <c r="P36"/>
      <c r="Q36"/>
      <c r="R36"/>
      <c r="S36"/>
    </row>
    <row r="37" spans="1:19" ht="12.75">
      <c r="A37" s="16">
        <v>-40</v>
      </c>
      <c r="B37" s="27" t="str">
        <f>IF(D6=C5,C7,IF(D6=C7,C5,0))</f>
        <v>Касьянов Артем</v>
      </c>
      <c r="C37" s="51"/>
      <c r="D37" s="51"/>
      <c r="E37" s="51"/>
      <c r="F37" s="16">
        <v>-48</v>
      </c>
      <c r="G37" s="27" t="str">
        <f>IF(E8=D6,D10,IF(E8=D10,D6,0))</f>
        <v>Яблоновский Евгений</v>
      </c>
      <c r="H37" s="51"/>
      <c r="I37" s="51"/>
      <c r="J37" s="51"/>
      <c r="K37" s="51"/>
      <c r="L37"/>
      <c r="M37"/>
      <c r="N37"/>
      <c r="O37"/>
      <c r="P37"/>
      <c r="Q37"/>
      <c r="R37"/>
      <c r="S37"/>
    </row>
    <row r="38" spans="1:19" ht="12.75">
      <c r="A38" s="16"/>
      <c r="B38" s="52">
        <v>71</v>
      </c>
      <c r="C38" s="65" t="s">
        <v>181</v>
      </c>
      <c r="D38" s="51"/>
      <c r="E38" s="51"/>
      <c r="F38" s="51"/>
      <c r="G38" s="52">
        <v>67</v>
      </c>
      <c r="H38" s="65" t="s">
        <v>179</v>
      </c>
      <c r="I38" s="51"/>
      <c r="J38" s="51"/>
      <c r="K38" s="51"/>
      <c r="L38"/>
      <c r="M38"/>
      <c r="N38"/>
      <c r="O38"/>
      <c r="P38"/>
      <c r="Q38"/>
      <c r="R38"/>
      <c r="S38"/>
    </row>
    <row r="39" spans="1:19" ht="12.75">
      <c r="A39" s="16">
        <v>-41</v>
      </c>
      <c r="B39" s="28">
        <f>IF(D10=C9,C11,IF(D10=C11,C9,0))</f>
        <v>0</v>
      </c>
      <c r="C39" s="55"/>
      <c r="D39" s="51"/>
      <c r="E39" s="51"/>
      <c r="F39" s="16">
        <v>-49</v>
      </c>
      <c r="G39" s="28" t="str">
        <f>IF(E16=D14,D18,IF(E16=D18,D14,0))</f>
        <v>Кузнецов Никита</v>
      </c>
      <c r="H39" s="55"/>
      <c r="I39" s="60"/>
      <c r="J39" s="51"/>
      <c r="K39" s="60"/>
      <c r="L39"/>
      <c r="M39"/>
      <c r="N39"/>
      <c r="O39"/>
      <c r="P39"/>
      <c r="Q39"/>
      <c r="R39"/>
      <c r="S39"/>
    </row>
    <row r="40" spans="1:19" ht="12.75">
      <c r="A40" s="16"/>
      <c r="B40" s="51"/>
      <c r="C40" s="52">
        <v>75</v>
      </c>
      <c r="D40" s="65" t="s">
        <v>181</v>
      </c>
      <c r="E40" s="51"/>
      <c r="F40" s="51"/>
      <c r="G40" s="51"/>
      <c r="H40" s="52">
        <v>69</v>
      </c>
      <c r="I40" s="69" t="s">
        <v>180</v>
      </c>
      <c r="J40" s="53"/>
      <c r="K40" s="53"/>
      <c r="L40"/>
      <c r="M40"/>
      <c r="N40"/>
      <c r="O40"/>
      <c r="P40"/>
      <c r="Q40"/>
      <c r="R40"/>
      <c r="S40"/>
    </row>
    <row r="41" spans="1:19" ht="12.75">
      <c r="A41" s="16">
        <v>-42</v>
      </c>
      <c r="B41" s="27">
        <f>IF(D14=C13,C15,IF(D14=C15,C13,0))</f>
        <v>0</v>
      </c>
      <c r="C41" s="55"/>
      <c r="D41" s="55"/>
      <c r="E41" s="51"/>
      <c r="F41" s="16">
        <v>-50</v>
      </c>
      <c r="G41" s="27" t="str">
        <f>IF(E24=D22,D26,IF(E24=D26,D22,0))</f>
        <v>Милютин Евгений</v>
      </c>
      <c r="H41" s="55"/>
      <c r="I41" s="70"/>
      <c r="J41" s="68" t="s">
        <v>12</v>
      </c>
      <c r="K41" s="68"/>
      <c r="L41"/>
      <c r="M41"/>
      <c r="N41"/>
      <c r="O41"/>
      <c r="P41"/>
      <c r="Q41"/>
      <c r="R41"/>
      <c r="S41"/>
    </row>
    <row r="42" spans="1:19" ht="12.75">
      <c r="A42" s="16"/>
      <c r="B42" s="52">
        <v>72</v>
      </c>
      <c r="C42" s="66"/>
      <c r="D42" s="55"/>
      <c r="E42" s="51"/>
      <c r="F42" s="51"/>
      <c r="G42" s="52">
        <v>68</v>
      </c>
      <c r="H42" s="66" t="s">
        <v>180</v>
      </c>
      <c r="I42" s="62"/>
      <c r="J42" s="51"/>
      <c r="K42" s="62"/>
      <c r="L42"/>
      <c r="M42"/>
      <c r="N42"/>
      <c r="O42"/>
      <c r="P42"/>
      <c r="Q42"/>
      <c r="R42"/>
      <c r="S42"/>
    </row>
    <row r="43" spans="1:19" ht="12.75">
      <c r="A43" s="16">
        <v>-43</v>
      </c>
      <c r="B43" s="28">
        <f>IF(D18=C17,C19,IF(D18=C19,C17,0))</f>
        <v>0</v>
      </c>
      <c r="C43" s="51"/>
      <c r="D43" s="55"/>
      <c r="E43" s="51"/>
      <c r="F43" s="16">
        <v>-51</v>
      </c>
      <c r="G43" s="28" t="str">
        <f>IF(E32=D30,D34,IF(E32=D34,D30,0))</f>
        <v>Кадыров Руслан</v>
      </c>
      <c r="H43" s="51"/>
      <c r="I43" s="51"/>
      <c r="J43" s="51"/>
      <c r="K43" s="51"/>
      <c r="L43"/>
      <c r="M43"/>
      <c r="N43"/>
      <c r="O43"/>
      <c r="P43"/>
      <c r="Q43"/>
      <c r="R43"/>
      <c r="S43"/>
    </row>
    <row r="44" spans="1:19" ht="12.75">
      <c r="A44" s="16"/>
      <c r="B44" s="60"/>
      <c r="C44" s="51"/>
      <c r="D44" s="52">
        <v>77</v>
      </c>
      <c r="E44" s="65" t="s">
        <v>181</v>
      </c>
      <c r="F44" s="51"/>
      <c r="G44" s="51"/>
      <c r="H44" s="16">
        <v>-69</v>
      </c>
      <c r="I44" s="27" t="str">
        <f>IF(I40=H38,H42,IF(I40=H42,H38,0))</f>
        <v>Яблоновский Евгений</v>
      </c>
      <c r="J44" s="65"/>
      <c r="K44" s="65"/>
      <c r="L44"/>
      <c r="M44"/>
      <c r="N44"/>
      <c r="O44"/>
      <c r="P44"/>
      <c r="Q44"/>
      <c r="R44"/>
      <c r="S44"/>
    </row>
    <row r="45" spans="1:19" ht="12.75">
      <c r="A45" s="16">
        <v>-44</v>
      </c>
      <c r="B45" s="27">
        <f>IF(D22=C21,C23,IF(D22=C23,C21,0))</f>
        <v>0</v>
      </c>
      <c r="C45" s="51"/>
      <c r="D45" s="55"/>
      <c r="E45" s="58" t="s">
        <v>16</v>
      </c>
      <c r="F45" s="51"/>
      <c r="G45" s="16">
        <v>-67</v>
      </c>
      <c r="H45" s="27" t="str">
        <f>IF(H38=G37,G39,IF(H38=G39,G37,0))</f>
        <v>Кузнецов Никита</v>
      </c>
      <c r="I45" s="62"/>
      <c r="J45" s="68" t="s">
        <v>14</v>
      </c>
      <c r="K45" s="68"/>
      <c r="L45"/>
      <c r="M45"/>
      <c r="N45"/>
      <c r="O45"/>
      <c r="P45"/>
      <c r="Q45"/>
      <c r="R45"/>
      <c r="S45"/>
    </row>
    <row r="46" spans="1:19" ht="12.75">
      <c r="A46" s="16"/>
      <c r="B46" s="52">
        <v>73</v>
      </c>
      <c r="C46" s="65"/>
      <c r="D46" s="55"/>
      <c r="E46" s="51"/>
      <c r="F46" s="51"/>
      <c r="G46" s="51"/>
      <c r="H46" s="52">
        <v>70</v>
      </c>
      <c r="I46" s="67" t="s">
        <v>178</v>
      </c>
      <c r="J46" s="65"/>
      <c r="K46" s="65"/>
      <c r="L46"/>
      <c r="M46"/>
      <c r="N46"/>
      <c r="O46"/>
      <c r="P46"/>
      <c r="Q46"/>
      <c r="R46"/>
      <c r="S46"/>
    </row>
    <row r="47" spans="1:19" ht="12.75">
      <c r="A47" s="16">
        <v>-45</v>
      </c>
      <c r="B47" s="28">
        <f>IF(D26=C25,C27,IF(D26=C27,C25,0))</f>
        <v>0</v>
      </c>
      <c r="C47" s="55"/>
      <c r="D47" s="55"/>
      <c r="E47" s="51"/>
      <c r="F47" s="51"/>
      <c r="G47" s="16">
        <v>-68</v>
      </c>
      <c r="H47" s="28" t="str">
        <f>IF(H42=G41,G43,IF(H42=G43,G41,0))</f>
        <v>Милютин Евгений</v>
      </c>
      <c r="I47" s="62"/>
      <c r="J47" s="68" t="s">
        <v>13</v>
      </c>
      <c r="K47" s="68"/>
      <c r="L47"/>
      <c r="M47"/>
      <c r="N47"/>
      <c r="O47"/>
      <c r="P47"/>
      <c r="Q47"/>
      <c r="R47"/>
      <c r="S47"/>
    </row>
    <row r="48" spans="1:19" ht="12.75">
      <c r="A48" s="16"/>
      <c r="B48" s="51"/>
      <c r="C48" s="52">
        <v>76</v>
      </c>
      <c r="D48" s="66" t="s">
        <v>182</v>
      </c>
      <c r="E48" s="51"/>
      <c r="F48" s="51"/>
      <c r="G48" s="51"/>
      <c r="H48" s="16">
        <v>-70</v>
      </c>
      <c r="I48" s="27" t="str">
        <f>IF(I46=H45,H47,IF(I46=H47,H45,0))</f>
        <v>Милютин Евгений</v>
      </c>
      <c r="J48" s="65"/>
      <c r="K48" s="65"/>
      <c r="L48"/>
      <c r="M48"/>
      <c r="N48"/>
      <c r="O48"/>
      <c r="P48"/>
      <c r="Q48"/>
      <c r="R48"/>
      <c r="S48"/>
    </row>
    <row r="49" spans="1:19" ht="12.75">
      <c r="A49" s="16">
        <v>-46</v>
      </c>
      <c r="B49" s="27">
        <f>IF(D30=C29,C31,IF(D30=C31,C29,0))</f>
        <v>0</v>
      </c>
      <c r="C49" s="55"/>
      <c r="D49" s="51"/>
      <c r="E49" s="51"/>
      <c r="F49" s="51"/>
      <c r="G49" s="60"/>
      <c r="H49" s="51"/>
      <c r="I49" s="62"/>
      <c r="J49" s="68" t="s">
        <v>15</v>
      </c>
      <c r="K49" s="68"/>
      <c r="L49"/>
      <c r="M49"/>
      <c r="N49"/>
      <c r="O49"/>
      <c r="P49"/>
      <c r="Q49"/>
      <c r="R49"/>
      <c r="S49"/>
    </row>
    <row r="50" spans="1:19" ht="12.75">
      <c r="A50" s="16"/>
      <c r="B50" s="52">
        <v>74</v>
      </c>
      <c r="C50" s="66" t="s">
        <v>182</v>
      </c>
      <c r="D50" s="16">
        <v>-77</v>
      </c>
      <c r="E50" s="27" t="str">
        <f>IF(E44=D40,D48,IF(E44=D48,D40,0))</f>
        <v>Запольских Алена</v>
      </c>
      <c r="F50" s="16">
        <v>-71</v>
      </c>
      <c r="G50" s="27">
        <f>IF(C38=B37,B39,IF(C38=B39,B37,0))</f>
        <v>0</v>
      </c>
      <c r="H50" s="51"/>
      <c r="I50" s="51"/>
      <c r="J50" s="51"/>
      <c r="K50" s="51"/>
      <c r="L50"/>
      <c r="M50"/>
      <c r="N50"/>
      <c r="O50"/>
      <c r="P50"/>
      <c r="Q50"/>
      <c r="R50"/>
      <c r="S50"/>
    </row>
    <row r="51" spans="1:19" ht="12.75">
      <c r="A51" s="16">
        <v>-47</v>
      </c>
      <c r="B51" s="28" t="str">
        <f>IF(D34=C33,C35,IF(D34=C35,C33,0))</f>
        <v>Запольских Алена</v>
      </c>
      <c r="C51" s="51"/>
      <c r="D51" s="51"/>
      <c r="E51" s="58" t="s">
        <v>17</v>
      </c>
      <c r="F51" s="51"/>
      <c r="G51" s="52">
        <v>79</v>
      </c>
      <c r="H51" s="65"/>
      <c r="I51" s="51"/>
      <c r="J51" s="51"/>
      <c r="K51" s="51"/>
      <c r="L51"/>
      <c r="M51"/>
      <c r="N51"/>
      <c r="O51"/>
      <c r="P51"/>
      <c r="Q51"/>
      <c r="R51"/>
      <c r="S51"/>
    </row>
    <row r="52" spans="1:19" ht="12.75">
      <c r="A52" s="16"/>
      <c r="B52" s="51"/>
      <c r="C52" s="16">
        <v>-75</v>
      </c>
      <c r="D52" s="27">
        <f>IF(D40=C38,C42,IF(D40=C42,C38,0))</f>
        <v>0</v>
      </c>
      <c r="E52" s="62"/>
      <c r="F52" s="16">
        <v>-72</v>
      </c>
      <c r="G52" s="28">
        <f>IF(C42=B41,B43,IF(C42=B43,B41,0))</f>
        <v>0</v>
      </c>
      <c r="H52" s="55"/>
      <c r="I52" s="60"/>
      <c r="J52" s="51"/>
      <c r="K52" s="60"/>
      <c r="L52"/>
      <c r="M52"/>
      <c r="N52"/>
      <c r="O52"/>
      <c r="P52"/>
      <c r="Q52"/>
      <c r="R52"/>
      <c r="S52"/>
    </row>
    <row r="53" spans="1:19" ht="12.75">
      <c r="A53" s="16"/>
      <c r="B53" s="51"/>
      <c r="C53" s="51"/>
      <c r="D53" s="52">
        <v>78</v>
      </c>
      <c r="E53" s="65"/>
      <c r="F53" s="51"/>
      <c r="G53" s="51"/>
      <c r="H53" s="52">
        <v>81</v>
      </c>
      <c r="I53" s="69"/>
      <c r="J53" s="53"/>
      <c r="K53" s="53"/>
      <c r="L53"/>
      <c r="M53"/>
      <c r="N53"/>
      <c r="O53"/>
      <c r="P53"/>
      <c r="Q53"/>
      <c r="R53"/>
      <c r="S53"/>
    </row>
    <row r="54" spans="1:19" ht="12.75">
      <c r="A54" s="16"/>
      <c r="B54" s="51"/>
      <c r="C54" s="16">
        <v>-76</v>
      </c>
      <c r="D54" s="28">
        <f>IF(D48=C46,C50,IF(D48=C50,C46,0))</f>
        <v>0</v>
      </c>
      <c r="E54" s="58" t="s">
        <v>122</v>
      </c>
      <c r="F54" s="16">
        <v>-73</v>
      </c>
      <c r="G54" s="27">
        <f>IF(C46=B45,B47,IF(C46=B47,B45,0))</f>
        <v>0</v>
      </c>
      <c r="H54" s="55"/>
      <c r="I54" s="70"/>
      <c r="J54" s="68" t="s">
        <v>18</v>
      </c>
      <c r="K54" s="68"/>
      <c r="L54"/>
      <c r="M54"/>
      <c r="N54"/>
      <c r="O54"/>
      <c r="P54"/>
      <c r="Q54"/>
      <c r="R54"/>
      <c r="S54"/>
    </row>
    <row r="55" spans="1:19" ht="12.75">
      <c r="A55" s="16"/>
      <c r="B55" s="51"/>
      <c r="C55" s="51"/>
      <c r="D55" s="16">
        <v>-78</v>
      </c>
      <c r="E55" s="27">
        <f>IF(E53=D52,D54,IF(E53=D54,D52,0))</f>
        <v>0</v>
      </c>
      <c r="F55" s="51"/>
      <c r="G55" s="52">
        <v>80</v>
      </c>
      <c r="H55" s="66"/>
      <c r="I55" s="62"/>
      <c r="J55" s="51"/>
      <c r="K55" s="62"/>
      <c r="L55"/>
      <c r="M55"/>
      <c r="N55"/>
      <c r="O55"/>
      <c r="P55"/>
      <c r="Q55"/>
      <c r="R55"/>
      <c r="S55"/>
    </row>
    <row r="56" spans="1:19" ht="12.75">
      <c r="A56" s="16">
        <v>-32</v>
      </c>
      <c r="B56" s="27" t="str">
        <f>IF(C5=B4,B6,IF(C5=B6,B4,0))</f>
        <v>нет</v>
      </c>
      <c r="C56" s="60"/>
      <c r="D56" s="51"/>
      <c r="E56" s="58" t="s">
        <v>19</v>
      </c>
      <c r="F56" s="16">
        <v>-74</v>
      </c>
      <c r="G56" s="28">
        <f>IF(C50=B49,B51,IF(C50=B51,B49,0))</f>
        <v>0</v>
      </c>
      <c r="H56" s="51"/>
      <c r="I56" s="51"/>
      <c r="J56" s="51"/>
      <c r="K56" s="51"/>
      <c r="L56"/>
      <c r="M56"/>
      <c r="N56"/>
      <c r="O56"/>
      <c r="P56"/>
      <c r="Q56"/>
      <c r="R56"/>
      <c r="S56"/>
    </row>
    <row r="57" spans="1:19" ht="12.75">
      <c r="A57" s="16"/>
      <c r="B57" s="52">
        <v>83</v>
      </c>
      <c r="C57" s="65"/>
      <c r="D57" s="51"/>
      <c r="E57" s="51"/>
      <c r="F57" s="51"/>
      <c r="G57" s="51"/>
      <c r="H57" s="16">
        <v>-81</v>
      </c>
      <c r="I57" s="27">
        <f>IF(I53=H51,H55,IF(I53=H55,H51,0))</f>
        <v>0</v>
      </c>
      <c r="J57" s="65"/>
      <c r="K57" s="65"/>
      <c r="L57"/>
      <c r="M57"/>
      <c r="N57"/>
      <c r="O57"/>
      <c r="P57"/>
      <c r="Q57"/>
      <c r="R57"/>
      <c r="S57"/>
    </row>
    <row r="58" spans="1:19" ht="12.75">
      <c r="A58" s="16">
        <v>-33</v>
      </c>
      <c r="B58" s="28">
        <f>IF(C9=B8,B10,IF(C9=B10,B8,0))</f>
        <v>0</v>
      </c>
      <c r="C58" s="55"/>
      <c r="D58" s="51"/>
      <c r="E58" s="51"/>
      <c r="F58" s="51"/>
      <c r="G58" s="16">
        <v>-79</v>
      </c>
      <c r="H58" s="27">
        <f>IF(H51=G50,G52,IF(H51=G52,G50,0))</f>
        <v>0</v>
      </c>
      <c r="I58" s="62"/>
      <c r="J58" s="68" t="s">
        <v>20</v>
      </c>
      <c r="K58" s="68"/>
      <c r="L58"/>
      <c r="M58"/>
      <c r="N58"/>
      <c r="O58"/>
      <c r="P58"/>
      <c r="Q58"/>
      <c r="R58"/>
      <c r="S58"/>
    </row>
    <row r="59" spans="1:19" ht="12.75">
      <c r="A59" s="16"/>
      <c r="B59" s="51"/>
      <c r="C59" s="52">
        <v>87</v>
      </c>
      <c r="D59" s="65"/>
      <c r="E59" s="51"/>
      <c r="F59" s="51"/>
      <c r="G59" s="51"/>
      <c r="H59" s="52">
        <v>82</v>
      </c>
      <c r="I59" s="67"/>
      <c r="J59" s="65"/>
      <c r="K59" s="65"/>
      <c r="L59"/>
      <c r="M59"/>
      <c r="N59"/>
      <c r="O59"/>
      <c r="P59"/>
      <c r="Q59"/>
      <c r="R59"/>
      <c r="S59"/>
    </row>
    <row r="60" spans="1:19" ht="12.75">
      <c r="A60" s="16">
        <v>-34</v>
      </c>
      <c r="B60" s="27">
        <f>IF(C13=B12,B14,IF(C13=B14,B12,0))</f>
        <v>0</v>
      </c>
      <c r="C60" s="55"/>
      <c r="D60" s="55"/>
      <c r="E60" s="51"/>
      <c r="F60" s="51"/>
      <c r="G60" s="16">
        <v>-80</v>
      </c>
      <c r="H60" s="28">
        <f>IF(H55=G54,G56,IF(H55=G56,G54,0))</f>
        <v>0</v>
      </c>
      <c r="I60" s="62"/>
      <c r="J60" s="68" t="s">
        <v>21</v>
      </c>
      <c r="K60" s="68"/>
      <c r="L60"/>
      <c r="M60"/>
      <c r="N60"/>
      <c r="O60"/>
      <c r="P60"/>
      <c r="Q60"/>
      <c r="R60"/>
      <c r="S60"/>
    </row>
    <row r="61" spans="1:19" ht="12.75">
      <c r="A61" s="16"/>
      <c r="B61" s="52">
        <v>84</v>
      </c>
      <c r="C61" s="66"/>
      <c r="D61" s="55"/>
      <c r="E61" s="51"/>
      <c r="F61" s="51"/>
      <c r="G61" s="51"/>
      <c r="H61" s="16">
        <v>-82</v>
      </c>
      <c r="I61" s="27">
        <f>IF(I59=H58,H60,IF(I59=H60,H58,0))</f>
        <v>0</v>
      </c>
      <c r="J61" s="65"/>
      <c r="K61" s="65"/>
      <c r="L61"/>
      <c r="M61"/>
      <c r="N61"/>
      <c r="O61"/>
      <c r="P61"/>
      <c r="Q61"/>
      <c r="R61"/>
      <c r="S61"/>
    </row>
    <row r="62" spans="1:19" ht="12.75">
      <c r="A62" s="16">
        <v>-35</v>
      </c>
      <c r="B62" s="28">
        <f>IF(C17=B16,B18,IF(C17=B18,B16,0))</f>
        <v>0</v>
      </c>
      <c r="C62" s="51"/>
      <c r="D62" s="55"/>
      <c r="E62" s="51"/>
      <c r="F62" s="51"/>
      <c r="G62" s="60"/>
      <c r="H62" s="51"/>
      <c r="I62" s="62"/>
      <c r="J62" s="68" t="s">
        <v>22</v>
      </c>
      <c r="K62" s="68"/>
      <c r="L62"/>
      <c r="M62"/>
      <c r="N62"/>
      <c r="O62"/>
      <c r="P62"/>
      <c r="Q62"/>
      <c r="R62"/>
      <c r="S62"/>
    </row>
    <row r="63" spans="1:19" ht="12.75">
      <c r="A63" s="16"/>
      <c r="B63" s="60"/>
      <c r="C63" s="51"/>
      <c r="D63" s="52">
        <v>89</v>
      </c>
      <c r="E63" s="65"/>
      <c r="F63" s="16">
        <v>-83</v>
      </c>
      <c r="G63" s="27" t="str">
        <f>IF(C57=B56,B58,IF(C57=B58,B56,0))</f>
        <v>нет</v>
      </c>
      <c r="H63" s="51"/>
      <c r="I63" s="51"/>
      <c r="J63" s="51"/>
      <c r="K63" s="51"/>
      <c r="L63"/>
      <c r="M63"/>
      <c r="N63"/>
      <c r="O63"/>
      <c r="P63"/>
      <c r="Q63"/>
      <c r="R63"/>
      <c r="S63"/>
    </row>
    <row r="64" spans="1:19" ht="12.75">
      <c r="A64" s="16">
        <v>-36</v>
      </c>
      <c r="B64" s="27">
        <f>IF(C21=B20,B22,IF(C21=B22,B20,0))</f>
        <v>0</v>
      </c>
      <c r="C64" s="51"/>
      <c r="D64" s="55"/>
      <c r="E64" s="58" t="s">
        <v>23</v>
      </c>
      <c r="F64" s="51"/>
      <c r="G64" s="52">
        <v>91</v>
      </c>
      <c r="H64" s="65"/>
      <c r="I64" s="51"/>
      <c r="J64" s="51"/>
      <c r="K64" s="51"/>
      <c r="L64"/>
      <c r="M64"/>
      <c r="N64"/>
      <c r="O64"/>
      <c r="P64"/>
      <c r="Q64"/>
      <c r="R64"/>
      <c r="S64"/>
    </row>
    <row r="65" spans="1:19" ht="12.75">
      <c r="A65" s="16"/>
      <c r="B65" s="52">
        <v>85</v>
      </c>
      <c r="C65" s="65"/>
      <c r="D65" s="55"/>
      <c r="E65" s="51"/>
      <c r="F65" s="16">
        <v>-84</v>
      </c>
      <c r="G65" s="28">
        <f>IF(C61=B60,B62,IF(C61=B62,B60,0))</f>
        <v>0</v>
      </c>
      <c r="H65" s="55"/>
      <c r="I65" s="60"/>
      <c r="J65" s="51"/>
      <c r="K65" s="60"/>
      <c r="L65"/>
      <c r="M65"/>
      <c r="N65"/>
      <c r="O65"/>
      <c r="P65"/>
      <c r="Q65"/>
      <c r="R65"/>
      <c r="S65"/>
    </row>
    <row r="66" spans="1:19" ht="12.75">
      <c r="A66" s="16">
        <v>-37</v>
      </c>
      <c r="B66" s="28">
        <f>IF(C25=B24,B26,IF(C25=B26,B24,0))</f>
        <v>0</v>
      </c>
      <c r="C66" s="55"/>
      <c r="D66" s="55"/>
      <c r="E66" s="51"/>
      <c r="F66" s="51"/>
      <c r="G66" s="51"/>
      <c r="H66" s="52">
        <v>93</v>
      </c>
      <c r="I66" s="69"/>
      <c r="J66" s="53"/>
      <c r="K66" s="53"/>
      <c r="L66"/>
      <c r="M66"/>
      <c r="N66"/>
      <c r="O66"/>
      <c r="P66"/>
      <c r="Q66"/>
      <c r="R66"/>
      <c r="S66"/>
    </row>
    <row r="67" spans="1:19" ht="12.75">
      <c r="A67" s="16"/>
      <c r="B67" s="51"/>
      <c r="C67" s="52">
        <v>88</v>
      </c>
      <c r="D67" s="66"/>
      <c r="E67" s="51"/>
      <c r="F67" s="16">
        <v>-85</v>
      </c>
      <c r="G67" s="27">
        <f>IF(C65=B64,B66,IF(C65=B66,B64,0))</f>
        <v>0</v>
      </c>
      <c r="H67" s="55"/>
      <c r="I67" s="70"/>
      <c r="J67" s="68" t="s">
        <v>24</v>
      </c>
      <c r="K67" s="68"/>
      <c r="L67"/>
      <c r="M67"/>
      <c r="N67"/>
      <c r="O67"/>
      <c r="P67"/>
      <c r="Q67"/>
      <c r="R67"/>
      <c r="S67"/>
    </row>
    <row r="68" spans="1:19" ht="12.75">
      <c r="A68" s="16">
        <v>-38</v>
      </c>
      <c r="B68" s="27">
        <f>IF(C29=B28,B30,IF(C29=B30,B28,0))</f>
        <v>0</v>
      </c>
      <c r="C68" s="55"/>
      <c r="D68" s="51"/>
      <c r="E68" s="51"/>
      <c r="F68" s="51"/>
      <c r="G68" s="52">
        <v>92</v>
      </c>
      <c r="H68" s="66"/>
      <c r="I68" s="62"/>
      <c r="J68" s="51"/>
      <c r="K68" s="62"/>
      <c r="L68"/>
      <c r="M68"/>
      <c r="N68"/>
      <c r="O68"/>
      <c r="P68"/>
      <c r="Q68"/>
      <c r="R68"/>
      <c r="S68"/>
    </row>
    <row r="69" spans="1:19" ht="12.75">
      <c r="A69" s="16"/>
      <c r="B69" s="52">
        <v>86</v>
      </c>
      <c r="C69" s="66"/>
      <c r="D69" s="16">
        <v>-89</v>
      </c>
      <c r="E69" s="27">
        <f>IF(E63=D59,D67,IF(E63=D67,D59,0))</f>
        <v>0</v>
      </c>
      <c r="F69" s="16">
        <v>-86</v>
      </c>
      <c r="G69" s="28" t="str">
        <f>IF(C69=B68,B70,IF(C69=B70,B68,0))</f>
        <v>нет</v>
      </c>
      <c r="H69" s="51"/>
      <c r="I69" s="51"/>
      <c r="J69" s="51"/>
      <c r="K69" s="51"/>
      <c r="L69"/>
      <c r="M69"/>
      <c r="N69"/>
      <c r="O69"/>
      <c r="P69"/>
      <c r="Q69"/>
      <c r="R69"/>
      <c r="S69"/>
    </row>
    <row r="70" spans="1:19" ht="12.75">
      <c r="A70" s="16">
        <v>-39</v>
      </c>
      <c r="B70" s="28" t="str">
        <f>IF(C33=B32,B34,IF(C33=B34,B32,0))</f>
        <v>нет</v>
      </c>
      <c r="C70" s="51"/>
      <c r="D70" s="51"/>
      <c r="E70" s="58" t="s">
        <v>25</v>
      </c>
      <c r="F70" s="51"/>
      <c r="G70" s="51"/>
      <c r="H70" s="16">
        <v>-93</v>
      </c>
      <c r="I70" s="27">
        <f>IF(I66=H64,H68,IF(I66=H68,H64,0))</f>
        <v>0</v>
      </c>
      <c r="J70" s="65"/>
      <c r="K70" s="65"/>
      <c r="L70"/>
      <c r="M70"/>
      <c r="N70"/>
      <c r="O70"/>
      <c r="P70"/>
      <c r="Q70"/>
      <c r="R70"/>
      <c r="S70"/>
    </row>
    <row r="71" spans="1:19" ht="12.75">
      <c r="A71" s="51"/>
      <c r="B71" s="51"/>
      <c r="C71" s="16">
        <v>-87</v>
      </c>
      <c r="D71" s="27">
        <f>IF(D59=C57,C61,IF(D59=C61,C57,0))</f>
        <v>0</v>
      </c>
      <c r="E71" s="62"/>
      <c r="F71" s="51"/>
      <c r="G71" s="16">
        <v>-91</v>
      </c>
      <c r="H71" s="27" t="str">
        <f>IF(H64=G63,G65,IF(H64=G65,G63,0))</f>
        <v>нет</v>
      </c>
      <c r="I71" s="62"/>
      <c r="J71" s="68" t="s">
        <v>26</v>
      </c>
      <c r="K71" s="68"/>
      <c r="L71"/>
      <c r="M71"/>
      <c r="N71"/>
      <c r="O71"/>
      <c r="P71"/>
      <c r="Q71"/>
      <c r="R71"/>
      <c r="S71"/>
    </row>
    <row r="72" spans="1:19" ht="12.75">
      <c r="A72" s="51"/>
      <c r="B72" s="51"/>
      <c r="C72" s="51"/>
      <c r="D72" s="52">
        <v>90</v>
      </c>
      <c r="E72" s="65"/>
      <c r="F72" s="51"/>
      <c r="G72" s="51"/>
      <c r="H72" s="52">
        <v>94</v>
      </c>
      <c r="I72" s="67"/>
      <c r="J72" s="65"/>
      <c r="K72" s="65"/>
      <c r="L72"/>
      <c r="M72"/>
      <c r="N72"/>
      <c r="O72"/>
      <c r="P72"/>
      <c r="Q72"/>
      <c r="R72"/>
      <c r="S72"/>
    </row>
    <row r="73" spans="1:19" ht="12.75">
      <c r="A73" s="51"/>
      <c r="B73" s="51"/>
      <c r="C73" s="16">
        <v>-88</v>
      </c>
      <c r="D73" s="28">
        <f>IF(D67=C65,C69,IF(D67=C69,C65,0))</f>
        <v>0</v>
      </c>
      <c r="E73" s="58" t="s">
        <v>27</v>
      </c>
      <c r="F73" s="51"/>
      <c r="G73" s="16">
        <v>-92</v>
      </c>
      <c r="H73" s="28" t="str">
        <f>IF(H68=G67,G69,IF(H68=G69,G67,0))</f>
        <v>нет</v>
      </c>
      <c r="I73" s="62"/>
      <c r="J73" s="68" t="s">
        <v>28</v>
      </c>
      <c r="K73" s="68"/>
      <c r="L73"/>
      <c r="M73"/>
      <c r="N73"/>
      <c r="O73"/>
      <c r="P73"/>
      <c r="Q73"/>
      <c r="R73"/>
      <c r="S73"/>
    </row>
    <row r="74" spans="1:19" ht="12.75">
      <c r="A74" s="51"/>
      <c r="B74" s="51"/>
      <c r="C74" s="51"/>
      <c r="D74" s="16">
        <v>-90</v>
      </c>
      <c r="E74" s="27">
        <f>IF(E72=D71,D73,IF(E72=D73,D71,0))</f>
        <v>0</v>
      </c>
      <c r="F74" s="51"/>
      <c r="G74" s="51"/>
      <c r="H74" s="16">
        <v>-94</v>
      </c>
      <c r="I74" s="27">
        <f>IF(I72=H71,H73,IF(I72=H73,H71,0))</f>
        <v>0</v>
      </c>
      <c r="J74" s="65"/>
      <c r="K74" s="65"/>
      <c r="L74"/>
      <c r="M74"/>
      <c r="N74"/>
      <c r="O74"/>
      <c r="P74"/>
      <c r="Q74"/>
      <c r="R74"/>
      <c r="S74"/>
    </row>
    <row r="75" spans="1:19" ht="12.75">
      <c r="A75" s="51"/>
      <c r="B75" s="51"/>
      <c r="C75" s="60"/>
      <c r="D75" s="51"/>
      <c r="E75" s="58" t="s">
        <v>29</v>
      </c>
      <c r="F75" s="51"/>
      <c r="G75" s="60"/>
      <c r="H75" s="51"/>
      <c r="I75" s="62"/>
      <c r="J75" s="68" t="s">
        <v>30</v>
      </c>
      <c r="K75" s="68"/>
      <c r="L75"/>
      <c r="M75"/>
      <c r="N75"/>
      <c r="O75"/>
      <c r="P75"/>
      <c r="Q75"/>
      <c r="R75"/>
      <c r="S75"/>
    </row>
    <row r="76" spans="1:19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151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152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8">
      <c r="A5" s="41" t="s">
        <v>133</v>
      </c>
      <c r="B5" s="42">
        <v>1</v>
      </c>
      <c r="C5" s="43" t="str">
        <f>4!F20</f>
        <v>Буделев Виталий</v>
      </c>
      <c r="D5" s="40"/>
      <c r="E5" s="40"/>
      <c r="F5" s="40"/>
      <c r="G5" s="40"/>
      <c r="H5" s="40"/>
      <c r="I5" s="40"/>
    </row>
    <row r="6" spans="1:9" ht="18">
      <c r="A6" s="41" t="s">
        <v>153</v>
      </c>
      <c r="B6" s="42">
        <v>2</v>
      </c>
      <c r="C6" s="43" t="str">
        <f>4!F31</f>
        <v>Фоминых Илья</v>
      </c>
      <c r="D6" s="40"/>
      <c r="E6" s="40"/>
      <c r="F6" s="40"/>
      <c r="G6" s="40"/>
      <c r="H6" s="40"/>
      <c r="I6" s="40"/>
    </row>
    <row r="7" spans="1:9" ht="18">
      <c r="A7" s="41" t="s">
        <v>154</v>
      </c>
      <c r="B7" s="42">
        <v>3</v>
      </c>
      <c r="C7" s="43" t="str">
        <f>4!G43</f>
        <v>Насков Андрей</v>
      </c>
      <c r="D7" s="40"/>
      <c r="E7" s="40"/>
      <c r="F7" s="40"/>
      <c r="G7" s="40"/>
      <c r="H7" s="40"/>
      <c r="I7" s="40"/>
    </row>
    <row r="8" spans="1:9" ht="18">
      <c r="A8" s="41" t="s">
        <v>155</v>
      </c>
      <c r="B8" s="42">
        <v>4</v>
      </c>
      <c r="C8" s="43" t="str">
        <f>4!G51</f>
        <v>Мингалиев Азиз</v>
      </c>
      <c r="D8" s="40"/>
      <c r="E8" s="40"/>
      <c r="F8" s="40"/>
      <c r="G8" s="40"/>
      <c r="H8" s="40"/>
      <c r="I8" s="40"/>
    </row>
    <row r="9" spans="1:9" ht="18">
      <c r="A9" s="41" t="s">
        <v>156</v>
      </c>
      <c r="B9" s="42">
        <v>5</v>
      </c>
      <c r="C9" s="43" t="str">
        <f>4!C55</f>
        <v>Осинский Александр</v>
      </c>
      <c r="D9" s="40"/>
      <c r="E9" s="40"/>
      <c r="F9" s="40"/>
      <c r="G9" s="40"/>
      <c r="H9" s="40"/>
      <c r="I9" s="40"/>
    </row>
    <row r="10" spans="1:9" ht="18">
      <c r="A10" s="41" t="s">
        <v>157</v>
      </c>
      <c r="B10" s="42">
        <v>6</v>
      </c>
      <c r="C10" s="43" t="str">
        <f>4!C57</f>
        <v>Байромалов Леонид</v>
      </c>
      <c r="D10" s="40"/>
      <c r="E10" s="40"/>
      <c r="F10" s="40"/>
      <c r="G10" s="40"/>
      <c r="H10" s="40"/>
      <c r="I10" s="40"/>
    </row>
    <row r="11" spans="1:9" ht="18">
      <c r="A11" s="41" t="s">
        <v>158</v>
      </c>
      <c r="B11" s="42">
        <v>7</v>
      </c>
      <c r="C11" s="43" t="str">
        <f>4!C60</f>
        <v>Герасев Михаил</v>
      </c>
      <c r="D11" s="40"/>
      <c r="E11" s="40"/>
      <c r="F11" s="40"/>
      <c r="G11" s="40"/>
      <c r="H11" s="40"/>
      <c r="I11" s="40"/>
    </row>
    <row r="12" spans="1:9" ht="18">
      <c r="A12" s="41" t="s">
        <v>159</v>
      </c>
      <c r="B12" s="42">
        <v>8</v>
      </c>
      <c r="C12" s="43" t="str">
        <f>4!C62</f>
        <v>Сидоров Дмитрий</v>
      </c>
      <c r="D12" s="40"/>
      <c r="E12" s="40"/>
      <c r="F12" s="40"/>
      <c r="G12" s="40"/>
      <c r="H12" s="40"/>
      <c r="I12" s="40"/>
    </row>
    <row r="13" spans="1:9" ht="18">
      <c r="A13" s="41" t="s">
        <v>160</v>
      </c>
      <c r="B13" s="42">
        <v>9</v>
      </c>
      <c r="C13" s="43" t="str">
        <f>4!G57</f>
        <v>Жуланов Максим</v>
      </c>
      <c r="D13" s="40"/>
      <c r="E13" s="40"/>
      <c r="F13" s="40"/>
      <c r="G13" s="40"/>
      <c r="H13" s="40"/>
      <c r="I13" s="40"/>
    </row>
    <row r="14" spans="1:9" ht="18">
      <c r="A14" s="41" t="s">
        <v>161</v>
      </c>
      <c r="B14" s="42">
        <v>10</v>
      </c>
      <c r="C14" s="43" t="str">
        <f>4!G60</f>
        <v>Салеев Артур</v>
      </c>
      <c r="D14" s="40"/>
      <c r="E14" s="40"/>
      <c r="F14" s="40"/>
      <c r="G14" s="40"/>
      <c r="H14" s="40"/>
      <c r="I14" s="40"/>
    </row>
    <row r="15" spans="1:9" ht="18">
      <c r="A15" s="41" t="s">
        <v>162</v>
      </c>
      <c r="B15" s="42">
        <v>11</v>
      </c>
      <c r="C15" s="43" t="str">
        <f>4!G64</f>
        <v>Муллакильдина Регина</v>
      </c>
      <c r="D15" s="40"/>
      <c r="E15" s="40"/>
      <c r="F15" s="40"/>
      <c r="G15" s="40"/>
      <c r="H15" s="40"/>
      <c r="I15" s="40"/>
    </row>
    <row r="16" spans="1:9" ht="18">
      <c r="A16" s="41" t="s">
        <v>163</v>
      </c>
      <c r="B16" s="42">
        <v>12</v>
      </c>
      <c r="C16" s="43" t="str">
        <f>4!G66</f>
        <v>Гилемханова Дина</v>
      </c>
      <c r="D16" s="40"/>
      <c r="E16" s="40"/>
      <c r="F16" s="40"/>
      <c r="G16" s="40"/>
      <c r="H16" s="40"/>
      <c r="I16" s="40"/>
    </row>
    <row r="17" spans="1:9" ht="18">
      <c r="A17" s="41" t="s">
        <v>164</v>
      </c>
      <c r="B17" s="42">
        <v>13</v>
      </c>
      <c r="C17" s="43" t="str">
        <f>4!D67</f>
        <v>Гилязетдинов Эмиль</v>
      </c>
      <c r="D17" s="40"/>
      <c r="E17" s="40"/>
      <c r="F17" s="40"/>
      <c r="G17" s="40"/>
      <c r="H17" s="40"/>
      <c r="I17" s="40"/>
    </row>
    <row r="18" spans="1:9" ht="18">
      <c r="A18" s="41" t="s">
        <v>165</v>
      </c>
      <c r="B18" s="42">
        <v>14</v>
      </c>
      <c r="C18" s="43" t="str">
        <f>4!D70</f>
        <v>Григорьев Андрей</v>
      </c>
      <c r="D18" s="40"/>
      <c r="E18" s="40"/>
      <c r="F18" s="40"/>
      <c r="G18" s="40"/>
      <c r="H18" s="40"/>
      <c r="I18" s="40"/>
    </row>
    <row r="19" spans="1:9" ht="18">
      <c r="A19" s="41" t="s">
        <v>64</v>
      </c>
      <c r="B19" s="42">
        <v>15</v>
      </c>
      <c r="C19" s="43">
        <f>4!G69</f>
        <v>0</v>
      </c>
      <c r="D19" s="40"/>
      <c r="E19" s="40"/>
      <c r="F19" s="40"/>
      <c r="G19" s="40"/>
      <c r="H19" s="40"/>
      <c r="I19" s="40"/>
    </row>
    <row r="20" spans="1:9" ht="18">
      <c r="A20" s="41" t="s">
        <v>64</v>
      </c>
      <c r="B20" s="42">
        <v>16</v>
      </c>
      <c r="C20" s="43">
        <f>4!G71</f>
        <v>0</v>
      </c>
      <c r="D20" s="40"/>
      <c r="E20" s="40"/>
      <c r="F20" s="40"/>
      <c r="G20" s="40"/>
      <c r="H20" s="40"/>
      <c r="I20" s="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50" customWidth="1"/>
    <col min="2" max="2" width="16.875" style="50" customWidth="1"/>
    <col min="3" max="6" width="14.75390625" style="50" customWidth="1"/>
    <col min="7" max="9" width="5.75390625" style="50" customWidth="1"/>
    <col min="10" max="16384" width="9.125" style="50" customWidth="1"/>
  </cols>
  <sheetData>
    <row r="1" spans="1:10" ht="15.75">
      <c r="A1" s="145" t="str">
        <f>Сп4!A1</f>
        <v>Кубок Башкортостана 2009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5.75">
      <c r="A2" s="145" t="str">
        <f>Сп4!A2</f>
        <v>1/32 финала Турнира "Исай Лев"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15.75">
      <c r="A3" s="145" t="str">
        <f>Сп4!A3</f>
        <v>20 сентября 2009 г.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9" ht="12.75">
      <c r="A4" s="51"/>
      <c r="B4" s="51"/>
      <c r="C4" s="51"/>
      <c r="D4" s="51"/>
      <c r="E4" s="51"/>
      <c r="F4" s="51"/>
      <c r="G4" s="51"/>
      <c r="H4" s="51"/>
      <c r="I4" s="51"/>
    </row>
    <row r="5" spans="1:9" ht="12.75">
      <c r="A5" s="16">
        <v>1</v>
      </c>
      <c r="B5" s="27" t="str">
        <f>Сп4!A5</f>
        <v>Мингалиев Азиз</v>
      </c>
      <c r="C5" s="51"/>
      <c r="D5" s="51"/>
      <c r="E5" s="51"/>
      <c r="F5" s="51"/>
      <c r="G5" s="51"/>
      <c r="H5" s="51"/>
      <c r="I5" s="51"/>
    </row>
    <row r="6" spans="1:9" ht="12.75">
      <c r="A6" s="51"/>
      <c r="B6" s="52">
        <v>1</v>
      </c>
      <c r="C6" s="53" t="s">
        <v>133</v>
      </c>
      <c r="D6" s="51"/>
      <c r="E6" s="54"/>
      <c r="F6" s="51"/>
      <c r="G6" s="51"/>
      <c r="H6" s="51"/>
      <c r="I6" s="51"/>
    </row>
    <row r="7" spans="1:9" ht="12.75">
      <c r="A7" s="16">
        <v>16</v>
      </c>
      <c r="B7" s="28" t="str">
        <f>Сп4!A20</f>
        <v>нет</v>
      </c>
      <c r="C7" s="55"/>
      <c r="D7" s="51"/>
      <c r="E7" s="51"/>
      <c r="F7" s="51"/>
      <c r="G7" s="51"/>
      <c r="H7" s="51"/>
      <c r="I7" s="51"/>
    </row>
    <row r="8" spans="1:9" ht="12.75">
      <c r="A8" s="51"/>
      <c r="B8" s="51"/>
      <c r="C8" s="52">
        <v>9</v>
      </c>
      <c r="D8" s="53" t="s">
        <v>159</v>
      </c>
      <c r="E8" s="51"/>
      <c r="F8" s="51"/>
      <c r="G8" s="51"/>
      <c r="H8" s="51"/>
      <c r="I8" s="51"/>
    </row>
    <row r="9" spans="1:9" ht="12.75">
      <c r="A9" s="16">
        <v>9</v>
      </c>
      <c r="B9" s="27" t="str">
        <f>Сп4!A13</f>
        <v>Герасев Михаил</v>
      </c>
      <c r="C9" s="55"/>
      <c r="D9" s="55"/>
      <c r="E9" s="51"/>
      <c r="F9" s="51"/>
      <c r="G9" s="51"/>
      <c r="H9" s="51"/>
      <c r="I9" s="51"/>
    </row>
    <row r="10" spans="1:9" ht="12.75">
      <c r="A10" s="51"/>
      <c r="B10" s="52">
        <v>2</v>
      </c>
      <c r="C10" s="56" t="s">
        <v>159</v>
      </c>
      <c r="D10" s="55"/>
      <c r="E10" s="51"/>
      <c r="F10" s="51"/>
      <c r="G10" s="51"/>
      <c r="H10" s="51"/>
      <c r="I10" s="51"/>
    </row>
    <row r="11" spans="1:9" ht="12.75">
      <c r="A11" s="16">
        <v>8</v>
      </c>
      <c r="B11" s="28" t="str">
        <f>Сп4!A12</f>
        <v>Байромалов Леонид</v>
      </c>
      <c r="C11" s="51"/>
      <c r="D11" s="55"/>
      <c r="E11" s="51"/>
      <c r="F11" s="51"/>
      <c r="G11" s="57"/>
      <c r="H11" s="51"/>
      <c r="I11" s="51"/>
    </row>
    <row r="12" spans="1:9" ht="12.75">
      <c r="A12" s="51"/>
      <c r="B12" s="51"/>
      <c r="C12" s="51"/>
      <c r="D12" s="52">
        <v>13</v>
      </c>
      <c r="E12" s="53" t="s">
        <v>164</v>
      </c>
      <c r="F12" s="51"/>
      <c r="G12" s="57"/>
      <c r="H12" s="51"/>
      <c r="I12" s="51"/>
    </row>
    <row r="13" spans="1:9" ht="12.75">
      <c r="A13" s="16">
        <v>5</v>
      </c>
      <c r="B13" s="27" t="str">
        <f>Сп4!A9</f>
        <v>Насков Андрей</v>
      </c>
      <c r="C13" s="51"/>
      <c r="D13" s="55"/>
      <c r="E13" s="55"/>
      <c r="F13" s="51"/>
      <c r="G13" s="57"/>
      <c r="H13" s="51"/>
      <c r="I13" s="51"/>
    </row>
    <row r="14" spans="1:9" ht="12.75">
      <c r="A14" s="51"/>
      <c r="B14" s="52">
        <v>3</v>
      </c>
      <c r="C14" s="65" t="s">
        <v>163</v>
      </c>
      <c r="D14" s="55"/>
      <c r="E14" s="55"/>
      <c r="F14" s="51"/>
      <c r="G14" s="57"/>
      <c r="H14" s="51"/>
      <c r="I14" s="51"/>
    </row>
    <row r="15" spans="1:9" ht="12.75">
      <c r="A15" s="16">
        <v>12</v>
      </c>
      <c r="B15" s="28" t="str">
        <f>Сп4!A16</f>
        <v>Салеев Артур</v>
      </c>
      <c r="C15" s="55"/>
      <c r="D15" s="55"/>
      <c r="E15" s="55"/>
      <c r="F15" s="51"/>
      <c r="G15" s="57"/>
      <c r="H15" s="51"/>
      <c r="I15" s="51"/>
    </row>
    <row r="16" spans="1:9" ht="12.75">
      <c r="A16" s="51"/>
      <c r="B16" s="51"/>
      <c r="C16" s="52">
        <v>10</v>
      </c>
      <c r="D16" s="56" t="s">
        <v>164</v>
      </c>
      <c r="E16" s="55"/>
      <c r="F16" s="51"/>
      <c r="G16" s="51"/>
      <c r="H16" s="51"/>
      <c r="I16" s="51"/>
    </row>
    <row r="17" spans="1:9" ht="12.75">
      <c r="A17" s="16">
        <v>13</v>
      </c>
      <c r="B17" s="27" t="str">
        <f>Сп4!A17</f>
        <v>Буделев Виталий</v>
      </c>
      <c r="C17" s="55"/>
      <c r="D17" s="51"/>
      <c r="E17" s="55"/>
      <c r="F17" s="51"/>
      <c r="G17" s="51"/>
      <c r="H17" s="51"/>
      <c r="I17" s="51"/>
    </row>
    <row r="18" spans="1:9" ht="12.75">
      <c r="A18" s="51"/>
      <c r="B18" s="52">
        <v>4</v>
      </c>
      <c r="C18" s="56" t="s">
        <v>164</v>
      </c>
      <c r="D18" s="51"/>
      <c r="E18" s="55"/>
      <c r="F18" s="51"/>
      <c r="G18" s="51"/>
      <c r="H18" s="51"/>
      <c r="I18" s="51"/>
    </row>
    <row r="19" spans="1:9" ht="12.75">
      <c r="A19" s="16">
        <v>4</v>
      </c>
      <c r="B19" s="28" t="str">
        <f>Сп4!A8</f>
        <v>Григорьев Андрей</v>
      </c>
      <c r="C19" s="51"/>
      <c r="D19" s="51"/>
      <c r="E19" s="55"/>
      <c r="F19" s="51"/>
      <c r="G19" s="51"/>
      <c r="H19" s="51"/>
      <c r="I19" s="51"/>
    </row>
    <row r="20" spans="1:9" ht="12.75">
      <c r="A20" s="51"/>
      <c r="B20" s="51"/>
      <c r="C20" s="51"/>
      <c r="D20" s="51"/>
      <c r="E20" s="52">
        <v>15</v>
      </c>
      <c r="F20" s="69" t="s">
        <v>164</v>
      </c>
      <c r="G20" s="53"/>
      <c r="H20" s="53"/>
      <c r="I20" s="53"/>
    </row>
    <row r="21" spans="1:9" ht="12.75">
      <c r="A21" s="16">
        <v>3</v>
      </c>
      <c r="B21" s="27" t="str">
        <f>Сп4!A7</f>
        <v>Осинский Александр</v>
      </c>
      <c r="C21" s="51"/>
      <c r="D21" s="51"/>
      <c r="E21" s="55"/>
      <c r="F21" s="60"/>
      <c r="G21" s="51"/>
      <c r="H21" s="68" t="s">
        <v>0</v>
      </c>
      <c r="I21" s="68"/>
    </row>
    <row r="22" spans="1:9" ht="12.75">
      <c r="A22" s="51"/>
      <c r="B22" s="52">
        <v>5</v>
      </c>
      <c r="C22" s="53" t="s">
        <v>154</v>
      </c>
      <c r="D22" s="51"/>
      <c r="E22" s="55"/>
      <c r="F22" s="60"/>
      <c r="G22" s="51"/>
      <c r="H22" s="51"/>
      <c r="I22" s="51"/>
    </row>
    <row r="23" spans="1:9" ht="12.75">
      <c r="A23" s="16">
        <v>14</v>
      </c>
      <c r="B23" s="28" t="str">
        <f>Сп4!A18</f>
        <v>Гилязетдинов Эмиль</v>
      </c>
      <c r="C23" s="55"/>
      <c r="D23" s="51"/>
      <c r="E23" s="55"/>
      <c r="F23" s="60"/>
      <c r="G23" s="51"/>
      <c r="H23" s="51"/>
      <c r="I23" s="51"/>
    </row>
    <row r="24" spans="1:9" ht="12.75">
      <c r="A24" s="51"/>
      <c r="B24" s="51"/>
      <c r="C24" s="52">
        <v>11</v>
      </c>
      <c r="D24" s="53" t="s">
        <v>154</v>
      </c>
      <c r="E24" s="55"/>
      <c r="F24" s="60"/>
      <c r="G24" s="51"/>
      <c r="H24" s="51"/>
      <c r="I24" s="51"/>
    </row>
    <row r="25" spans="1:9" ht="12.75">
      <c r="A25" s="16">
        <v>11</v>
      </c>
      <c r="B25" s="27" t="str">
        <f>Сп4!A15</f>
        <v>Сидоров Дмитрий</v>
      </c>
      <c r="C25" s="55"/>
      <c r="D25" s="55"/>
      <c r="E25" s="55"/>
      <c r="F25" s="60"/>
      <c r="G25" s="51"/>
      <c r="H25" s="51"/>
      <c r="I25" s="51"/>
    </row>
    <row r="26" spans="1:9" ht="12.75">
      <c r="A26" s="51"/>
      <c r="B26" s="52">
        <v>6</v>
      </c>
      <c r="C26" s="56" t="s">
        <v>157</v>
      </c>
      <c r="D26" s="55"/>
      <c r="E26" s="55"/>
      <c r="F26" s="60"/>
      <c r="G26" s="51"/>
      <c r="H26" s="51"/>
      <c r="I26" s="51"/>
    </row>
    <row r="27" spans="1:9" ht="12.75">
      <c r="A27" s="16">
        <v>6</v>
      </c>
      <c r="B27" s="28" t="str">
        <f>Сп4!A10</f>
        <v>Муллакильдина Регина</v>
      </c>
      <c r="C27" s="51"/>
      <c r="D27" s="55"/>
      <c r="E27" s="55"/>
      <c r="F27" s="60"/>
      <c r="G27" s="51"/>
      <c r="H27" s="51"/>
      <c r="I27" s="51"/>
    </row>
    <row r="28" spans="1:9" ht="12.75">
      <c r="A28" s="51"/>
      <c r="B28" s="51"/>
      <c r="C28" s="51"/>
      <c r="D28" s="52">
        <v>14</v>
      </c>
      <c r="E28" s="56" t="s">
        <v>153</v>
      </c>
      <c r="F28" s="60"/>
      <c r="G28" s="51"/>
      <c r="H28" s="51"/>
      <c r="I28" s="51"/>
    </row>
    <row r="29" spans="1:9" ht="12.75">
      <c r="A29" s="16">
        <v>7</v>
      </c>
      <c r="B29" s="27" t="str">
        <f>Сп4!A11</f>
        <v>Жуланов Максим</v>
      </c>
      <c r="C29" s="51"/>
      <c r="D29" s="55"/>
      <c r="E29" s="51"/>
      <c r="F29" s="60"/>
      <c r="G29" s="51"/>
      <c r="H29" s="51"/>
      <c r="I29" s="51"/>
    </row>
    <row r="30" spans="1:9" ht="12.75">
      <c r="A30" s="51"/>
      <c r="B30" s="52">
        <v>7</v>
      </c>
      <c r="C30" s="53" t="s">
        <v>158</v>
      </c>
      <c r="D30" s="55"/>
      <c r="E30" s="51"/>
      <c r="F30" s="60"/>
      <c r="G30" s="51"/>
      <c r="H30" s="51"/>
      <c r="I30" s="51"/>
    </row>
    <row r="31" spans="1:9" ht="12.75">
      <c r="A31" s="16">
        <v>10</v>
      </c>
      <c r="B31" s="28" t="str">
        <f>Сп4!A14</f>
        <v>Гилемханова Дина</v>
      </c>
      <c r="C31" s="55"/>
      <c r="D31" s="55"/>
      <c r="E31" s="16">
        <v>-15</v>
      </c>
      <c r="F31" s="27" t="str">
        <f>IF(F20=E12,E28,IF(F20=E28,E12,0))</f>
        <v>Фоминых Илья</v>
      </c>
      <c r="G31" s="65"/>
      <c r="H31" s="65"/>
      <c r="I31" s="65"/>
    </row>
    <row r="32" spans="1:9" ht="12.75">
      <c r="A32" s="51"/>
      <c r="B32" s="51"/>
      <c r="C32" s="52">
        <v>12</v>
      </c>
      <c r="D32" s="56" t="s">
        <v>153</v>
      </c>
      <c r="E32" s="51"/>
      <c r="F32" s="60"/>
      <c r="G32" s="51"/>
      <c r="H32" s="68" t="s">
        <v>1</v>
      </c>
      <c r="I32" s="68"/>
    </row>
    <row r="33" spans="1:9" ht="12.75">
      <c r="A33" s="16">
        <v>15</v>
      </c>
      <c r="B33" s="27" t="str">
        <f>Сп4!A19</f>
        <v>нет</v>
      </c>
      <c r="C33" s="55"/>
      <c r="D33" s="51"/>
      <c r="E33" s="51"/>
      <c r="F33" s="60"/>
      <c r="G33" s="51"/>
      <c r="H33" s="51"/>
      <c r="I33" s="51"/>
    </row>
    <row r="34" spans="1:9" ht="12.75">
      <c r="A34" s="51"/>
      <c r="B34" s="52">
        <v>8</v>
      </c>
      <c r="C34" s="56" t="s">
        <v>153</v>
      </c>
      <c r="D34" s="51"/>
      <c r="E34" s="51"/>
      <c r="F34" s="60"/>
      <c r="G34" s="51"/>
      <c r="H34" s="51"/>
      <c r="I34" s="51"/>
    </row>
    <row r="35" spans="1:9" ht="12.75">
      <c r="A35" s="16">
        <v>2</v>
      </c>
      <c r="B35" s="28" t="str">
        <f>Сп4!A6</f>
        <v>Фоминых Илья</v>
      </c>
      <c r="C35" s="51"/>
      <c r="D35" s="51"/>
      <c r="E35" s="51"/>
      <c r="F35" s="60"/>
      <c r="G35" s="51"/>
      <c r="H35" s="51"/>
      <c r="I35" s="51"/>
    </row>
    <row r="36" spans="1:9" ht="12.75">
      <c r="A36" s="51"/>
      <c r="B36" s="51"/>
      <c r="C36" s="51"/>
      <c r="D36" s="51"/>
      <c r="E36" s="51"/>
      <c r="F36" s="60"/>
      <c r="G36" s="51"/>
      <c r="H36" s="51"/>
      <c r="I36" s="51"/>
    </row>
    <row r="37" spans="1:9" ht="12.75">
      <c r="A37" s="16">
        <v>-1</v>
      </c>
      <c r="B37" s="27" t="str">
        <f>IF(C6=B5,B7,IF(C6=B7,B5,0))</f>
        <v>нет</v>
      </c>
      <c r="C37" s="51"/>
      <c r="D37" s="16">
        <v>-13</v>
      </c>
      <c r="E37" s="27" t="str">
        <f>IF(E12=D8,D16,IF(E12=D16,D8,0))</f>
        <v>Байромалов Леонид</v>
      </c>
      <c r="F37" s="51"/>
      <c r="G37" s="51"/>
      <c r="H37" s="51"/>
      <c r="I37" s="51"/>
    </row>
    <row r="38" spans="1:9" ht="12.75">
      <c r="A38" s="51"/>
      <c r="B38" s="52">
        <v>16</v>
      </c>
      <c r="C38" s="146" t="s">
        <v>160</v>
      </c>
      <c r="D38" s="51"/>
      <c r="E38" s="55"/>
      <c r="F38" s="51"/>
      <c r="G38" s="51"/>
      <c r="H38" s="51"/>
      <c r="I38" s="51"/>
    </row>
    <row r="39" spans="1:9" ht="12.75">
      <c r="A39" s="16">
        <v>-2</v>
      </c>
      <c r="B39" s="28" t="str">
        <f>IF(C10=B9,B11,IF(C10=B11,B9,0))</f>
        <v>Герасев Михаил</v>
      </c>
      <c r="C39" s="52">
        <v>20</v>
      </c>
      <c r="D39" s="146" t="s">
        <v>160</v>
      </c>
      <c r="E39" s="52">
        <v>26</v>
      </c>
      <c r="F39" s="146" t="s">
        <v>156</v>
      </c>
      <c r="G39" s="51"/>
      <c r="H39" s="51"/>
      <c r="I39" s="51"/>
    </row>
    <row r="40" spans="1:9" ht="12.75">
      <c r="A40" s="51"/>
      <c r="B40" s="16">
        <v>-12</v>
      </c>
      <c r="C40" s="28" t="str">
        <f>IF(D32=C30,C34,IF(D32=C34,C30,0))</f>
        <v>Жуланов Максим</v>
      </c>
      <c r="D40" s="55"/>
      <c r="E40" s="55"/>
      <c r="F40" s="55"/>
      <c r="G40" s="51"/>
      <c r="H40" s="51"/>
      <c r="I40" s="51"/>
    </row>
    <row r="41" spans="1:9" ht="12.75">
      <c r="A41" s="16">
        <v>-3</v>
      </c>
      <c r="B41" s="27" t="str">
        <f>IF(C14=B13,B15,IF(C14=B15,B13,0))</f>
        <v>Насков Андрей</v>
      </c>
      <c r="C41" s="51"/>
      <c r="D41" s="52">
        <v>24</v>
      </c>
      <c r="E41" s="147" t="s">
        <v>156</v>
      </c>
      <c r="F41" s="55"/>
      <c r="G41" s="51"/>
      <c r="H41" s="51"/>
      <c r="I41" s="51"/>
    </row>
    <row r="42" spans="1:9" ht="12.75">
      <c r="A42" s="51"/>
      <c r="B42" s="52">
        <v>17</v>
      </c>
      <c r="C42" s="146" t="s">
        <v>156</v>
      </c>
      <c r="D42" s="55"/>
      <c r="E42" s="60"/>
      <c r="F42" s="55"/>
      <c r="G42" s="51"/>
      <c r="H42" s="51"/>
      <c r="I42" s="51"/>
    </row>
    <row r="43" spans="1:9" ht="12.75">
      <c r="A43" s="16">
        <v>-4</v>
      </c>
      <c r="B43" s="28" t="str">
        <f>IF(C18=B17,B19,IF(C18=B19,B17,0))</f>
        <v>Григорьев Андрей</v>
      </c>
      <c r="C43" s="52">
        <v>21</v>
      </c>
      <c r="D43" s="147" t="s">
        <v>156</v>
      </c>
      <c r="E43" s="60"/>
      <c r="F43" s="52">
        <v>28</v>
      </c>
      <c r="G43" s="146" t="s">
        <v>156</v>
      </c>
      <c r="H43" s="65"/>
      <c r="I43" s="65"/>
    </row>
    <row r="44" spans="1:9" ht="12.75">
      <c r="A44" s="51"/>
      <c r="B44" s="16">
        <v>-11</v>
      </c>
      <c r="C44" s="28" t="str">
        <f>IF(D24=C22,C26,IF(D24=C26,C22,0))</f>
        <v>Муллакильдина Регина</v>
      </c>
      <c r="D44" s="51"/>
      <c r="E44" s="60"/>
      <c r="F44" s="55"/>
      <c r="G44" s="51"/>
      <c r="H44" s="68" t="s">
        <v>2</v>
      </c>
      <c r="I44" s="68"/>
    </row>
    <row r="45" spans="1:9" ht="12.75">
      <c r="A45" s="16">
        <v>-5</v>
      </c>
      <c r="B45" s="27" t="str">
        <f>IF(C22=B21,B23,IF(C22=B23,B21,0))</f>
        <v>Гилязетдинов Эмиль</v>
      </c>
      <c r="C45" s="51"/>
      <c r="D45" s="16">
        <v>-14</v>
      </c>
      <c r="E45" s="27" t="str">
        <f>IF(E28=D24,D32,IF(E28=D32,D24,0))</f>
        <v>Осинский Александр</v>
      </c>
      <c r="F45" s="55"/>
      <c r="G45" s="60"/>
      <c r="H45" s="51"/>
      <c r="I45" s="51"/>
    </row>
    <row r="46" spans="1:9" ht="12.75">
      <c r="A46" s="51"/>
      <c r="B46" s="52">
        <v>18</v>
      </c>
      <c r="C46" s="146" t="s">
        <v>162</v>
      </c>
      <c r="D46" s="51"/>
      <c r="E46" s="52"/>
      <c r="F46" s="55"/>
      <c r="G46" s="60"/>
      <c r="H46" s="51"/>
      <c r="I46" s="51"/>
    </row>
    <row r="47" spans="1:9" ht="12.75">
      <c r="A47" s="16">
        <v>-6</v>
      </c>
      <c r="B47" s="28" t="str">
        <f>IF(C26=B25,B27,IF(C26=B27,B25,0))</f>
        <v>Сидоров Дмитрий</v>
      </c>
      <c r="C47" s="52">
        <v>22</v>
      </c>
      <c r="D47" s="146" t="s">
        <v>162</v>
      </c>
      <c r="E47" s="52">
        <v>27</v>
      </c>
      <c r="F47" s="147" t="s">
        <v>133</v>
      </c>
      <c r="G47" s="60"/>
      <c r="H47" s="51"/>
      <c r="I47" s="51"/>
    </row>
    <row r="48" spans="1:9" ht="12.75">
      <c r="A48" s="51"/>
      <c r="B48" s="16">
        <v>-10</v>
      </c>
      <c r="C48" s="28" t="str">
        <f>IF(D16=C14,C18,IF(D16=C18,C14,0))</f>
        <v>Салеев Артур</v>
      </c>
      <c r="D48" s="55"/>
      <c r="E48" s="55"/>
      <c r="F48" s="51"/>
      <c r="G48" s="60"/>
      <c r="H48" s="51"/>
      <c r="I48" s="51"/>
    </row>
    <row r="49" spans="1:9" ht="12.75">
      <c r="A49" s="16">
        <v>-7</v>
      </c>
      <c r="B49" s="27" t="str">
        <f>IF(C30=B29,B31,IF(C30=B31,B29,0))</f>
        <v>Гилемханова Дина</v>
      </c>
      <c r="C49" s="51"/>
      <c r="D49" s="52">
        <v>25</v>
      </c>
      <c r="E49" s="147" t="s">
        <v>133</v>
      </c>
      <c r="F49" s="51"/>
      <c r="G49" s="60"/>
      <c r="H49" s="51"/>
      <c r="I49" s="51"/>
    </row>
    <row r="50" spans="1:9" ht="12.75">
      <c r="A50" s="51"/>
      <c r="B50" s="52">
        <v>19</v>
      </c>
      <c r="C50" s="146" t="s">
        <v>161</v>
      </c>
      <c r="D50" s="55"/>
      <c r="E50" s="60"/>
      <c r="F50" s="51"/>
      <c r="G50" s="60"/>
      <c r="H50" s="51"/>
      <c r="I50" s="51"/>
    </row>
    <row r="51" spans="1:9" ht="12.75">
      <c r="A51" s="16">
        <v>-8</v>
      </c>
      <c r="B51" s="28" t="str">
        <f>IF(C34=B33,B35,IF(C34=B35,B33,0))</f>
        <v>нет</v>
      </c>
      <c r="C51" s="52">
        <v>23</v>
      </c>
      <c r="D51" s="147" t="s">
        <v>133</v>
      </c>
      <c r="E51" s="60"/>
      <c r="F51" s="16">
        <v>-28</v>
      </c>
      <c r="G51" s="27" t="str">
        <f>IF(G43=F39,F47,IF(G43=F47,F39,0))</f>
        <v>Мингалиев Азиз</v>
      </c>
      <c r="H51" s="65"/>
      <c r="I51" s="65"/>
    </row>
    <row r="52" spans="1:9" ht="12.75">
      <c r="A52" s="51"/>
      <c r="B52" s="59">
        <v>-9</v>
      </c>
      <c r="C52" s="28" t="str">
        <f>IF(D8=C6,C10,IF(D8=C10,C6,0))</f>
        <v>Мингалиев Азиз</v>
      </c>
      <c r="D52" s="51"/>
      <c r="E52" s="60"/>
      <c r="F52" s="51"/>
      <c r="G52" s="70"/>
      <c r="H52" s="68" t="s">
        <v>3</v>
      </c>
      <c r="I52" s="68"/>
    </row>
    <row r="53" spans="1:9" ht="12.75">
      <c r="A53" s="51"/>
      <c r="B53" s="51"/>
      <c r="C53" s="51"/>
      <c r="D53" s="51"/>
      <c r="E53" s="51"/>
      <c r="F53" s="51"/>
      <c r="G53" s="51"/>
      <c r="H53" s="51"/>
      <c r="I53" s="51"/>
    </row>
    <row r="54" spans="1:9" ht="12.75">
      <c r="A54" s="16">
        <v>-26</v>
      </c>
      <c r="B54" s="27" t="str">
        <f>IF(F39=E37,E41,IF(F39=E41,E37,0))</f>
        <v>Байромалов Леонид</v>
      </c>
      <c r="C54" s="51"/>
      <c r="D54" s="16">
        <v>-20</v>
      </c>
      <c r="E54" s="27" t="str">
        <f>IF(D39=C38,C40,IF(D39=C40,C38,0))</f>
        <v>Жуланов Максим</v>
      </c>
      <c r="F54" s="51"/>
      <c r="G54" s="51"/>
      <c r="H54" s="51"/>
      <c r="I54" s="51"/>
    </row>
    <row r="55" spans="1:9" ht="12.75">
      <c r="A55" s="51"/>
      <c r="B55" s="52">
        <v>29</v>
      </c>
      <c r="C55" s="53" t="s">
        <v>154</v>
      </c>
      <c r="D55" s="51"/>
      <c r="E55" s="52">
        <v>31</v>
      </c>
      <c r="F55" s="53" t="s">
        <v>158</v>
      </c>
      <c r="G55" s="51"/>
      <c r="H55" s="51"/>
      <c r="I55" s="51"/>
    </row>
    <row r="56" spans="1:9" ht="12.75">
      <c r="A56" s="16">
        <v>-27</v>
      </c>
      <c r="B56" s="28" t="str">
        <f>IF(F47=E45,E49,IF(F47=E49,E45,0))</f>
        <v>Осинский Александр</v>
      </c>
      <c r="C56" s="58" t="s">
        <v>4</v>
      </c>
      <c r="D56" s="16">
        <v>-21</v>
      </c>
      <c r="E56" s="28" t="str">
        <f>IF(D43=C42,C44,IF(D43=C44,C42,0))</f>
        <v>Муллакильдина Регина</v>
      </c>
      <c r="F56" s="55"/>
      <c r="G56" s="60"/>
      <c r="H56" s="51"/>
      <c r="I56" s="51"/>
    </row>
    <row r="57" spans="1:9" ht="12.75">
      <c r="A57" s="51"/>
      <c r="B57" s="16">
        <v>-29</v>
      </c>
      <c r="C57" s="27" t="str">
        <f>IF(C55=B54,B56,IF(C55=B56,B54,0))</f>
        <v>Байромалов Леонид</v>
      </c>
      <c r="D57" s="51"/>
      <c r="E57" s="51"/>
      <c r="F57" s="52">
        <v>33</v>
      </c>
      <c r="G57" s="53" t="s">
        <v>158</v>
      </c>
      <c r="H57" s="65"/>
      <c r="I57" s="65"/>
    </row>
    <row r="58" spans="1:9" ht="12.75">
      <c r="A58" s="51"/>
      <c r="B58" s="51"/>
      <c r="C58" s="58" t="s">
        <v>5</v>
      </c>
      <c r="D58" s="16">
        <v>-22</v>
      </c>
      <c r="E58" s="27" t="str">
        <f>IF(D47=C46,C48,IF(D47=C48,C46,0))</f>
        <v>Салеев Артур</v>
      </c>
      <c r="F58" s="55"/>
      <c r="G58" s="51"/>
      <c r="H58" s="68" t="s">
        <v>6</v>
      </c>
      <c r="I58" s="68"/>
    </row>
    <row r="59" spans="1:9" ht="12.75">
      <c r="A59" s="16">
        <v>-24</v>
      </c>
      <c r="B59" s="27" t="str">
        <f>IF(E41=D39,D43,IF(E41=D43,D39,0))</f>
        <v>Герасев Михаил</v>
      </c>
      <c r="C59" s="51"/>
      <c r="D59" s="51"/>
      <c r="E59" s="52">
        <v>32</v>
      </c>
      <c r="F59" s="56" t="s">
        <v>163</v>
      </c>
      <c r="G59" s="62"/>
      <c r="H59" s="51"/>
      <c r="I59" s="51"/>
    </row>
    <row r="60" spans="1:9" ht="12.75">
      <c r="A60" s="51"/>
      <c r="B60" s="52">
        <v>30</v>
      </c>
      <c r="C60" s="53" t="s">
        <v>160</v>
      </c>
      <c r="D60" s="16">
        <v>-23</v>
      </c>
      <c r="E60" s="28" t="str">
        <f>IF(D51=C50,C52,IF(D51=C52,C50,0))</f>
        <v>Гилемханова Дина</v>
      </c>
      <c r="F60" s="16">
        <v>-33</v>
      </c>
      <c r="G60" s="27" t="str">
        <f>IF(G57=F55,F59,IF(G57=F59,F55,0))</f>
        <v>Салеев Артур</v>
      </c>
      <c r="H60" s="65"/>
      <c r="I60" s="65"/>
    </row>
    <row r="61" spans="1:9" ht="12.75">
      <c r="A61" s="16">
        <v>-25</v>
      </c>
      <c r="B61" s="28" t="str">
        <f>IF(E49=D47,D51,IF(E49=D51,D47,0))</f>
        <v>Сидоров Дмитрий</v>
      </c>
      <c r="C61" s="58" t="s">
        <v>7</v>
      </c>
      <c r="D61" s="51"/>
      <c r="E61" s="51"/>
      <c r="F61" s="51"/>
      <c r="G61" s="51"/>
      <c r="H61" s="68" t="s">
        <v>8</v>
      </c>
      <c r="I61" s="68"/>
    </row>
    <row r="62" spans="1:9" ht="12.75">
      <c r="A62" s="51"/>
      <c r="B62" s="16">
        <v>-30</v>
      </c>
      <c r="C62" s="27" t="str">
        <f>IF(C60=B59,B61,IF(C60=B61,B59,0))</f>
        <v>Сидоров Дмитрий</v>
      </c>
      <c r="D62" s="51"/>
      <c r="E62" s="51"/>
      <c r="F62" s="51"/>
      <c r="G62" s="51"/>
      <c r="H62" s="51"/>
      <c r="I62" s="51"/>
    </row>
    <row r="63" spans="1:9" ht="12.75">
      <c r="A63" s="51"/>
      <c r="B63" s="51"/>
      <c r="C63" s="58" t="s">
        <v>9</v>
      </c>
      <c r="D63" s="51"/>
      <c r="E63" s="16">
        <v>-31</v>
      </c>
      <c r="F63" s="27" t="str">
        <f>IF(F55=E54,E56,IF(F55=E56,E54,0))</f>
        <v>Муллакильдина Регина</v>
      </c>
      <c r="G63" s="51"/>
      <c r="H63" s="51"/>
      <c r="I63" s="51"/>
    </row>
    <row r="64" spans="1:9" ht="12.75">
      <c r="A64" s="16">
        <v>-16</v>
      </c>
      <c r="B64" s="27" t="str">
        <f>IF(C38=B37,B39,IF(C38=B39,B37,0))</f>
        <v>нет</v>
      </c>
      <c r="C64" s="51"/>
      <c r="D64" s="51"/>
      <c r="E64" s="51"/>
      <c r="F64" s="52">
        <v>34</v>
      </c>
      <c r="G64" s="53" t="s">
        <v>157</v>
      </c>
      <c r="H64" s="65"/>
      <c r="I64" s="65"/>
    </row>
    <row r="65" spans="1:9" ht="12.75">
      <c r="A65" s="51"/>
      <c r="B65" s="52">
        <v>35</v>
      </c>
      <c r="C65" s="53" t="s">
        <v>155</v>
      </c>
      <c r="D65" s="51"/>
      <c r="E65" s="16">
        <v>-32</v>
      </c>
      <c r="F65" s="28" t="str">
        <f>IF(F59=E58,E60,IF(F59=E60,E58,0))</f>
        <v>Гилемханова Дина</v>
      </c>
      <c r="G65" s="51"/>
      <c r="H65" s="68" t="s">
        <v>10</v>
      </c>
      <c r="I65" s="68"/>
    </row>
    <row r="66" spans="1:9" ht="12.75">
      <c r="A66" s="16">
        <v>-17</v>
      </c>
      <c r="B66" s="28" t="str">
        <f>IF(C42=B41,B43,IF(C42=B43,B41,0))</f>
        <v>Григорьев Андрей</v>
      </c>
      <c r="C66" s="55"/>
      <c r="D66" s="60"/>
      <c r="E66" s="51"/>
      <c r="F66" s="16">
        <v>-34</v>
      </c>
      <c r="G66" s="27" t="str">
        <f>IF(G64=F63,F65,IF(G64=F65,F63,0))</f>
        <v>Гилемханова Дина</v>
      </c>
      <c r="H66" s="65"/>
      <c r="I66" s="65"/>
    </row>
    <row r="67" spans="1:9" ht="12.75">
      <c r="A67" s="51"/>
      <c r="B67" s="51"/>
      <c r="C67" s="52">
        <v>37</v>
      </c>
      <c r="D67" s="53" t="s">
        <v>165</v>
      </c>
      <c r="E67" s="51"/>
      <c r="F67" s="51"/>
      <c r="G67" s="51"/>
      <c r="H67" s="68" t="s">
        <v>11</v>
      </c>
      <c r="I67" s="68"/>
    </row>
    <row r="68" spans="1:9" ht="12.75">
      <c r="A68" s="16">
        <v>-18</v>
      </c>
      <c r="B68" s="27" t="str">
        <f>IF(C46=B45,B47,IF(C46=B47,B45,0))</f>
        <v>Гилязетдинов Эмиль</v>
      </c>
      <c r="C68" s="55"/>
      <c r="D68" s="61" t="s">
        <v>12</v>
      </c>
      <c r="E68" s="16">
        <v>-35</v>
      </c>
      <c r="F68" s="27" t="str">
        <f>IF(C65=B64,B66,IF(C65=B66,B64,0))</f>
        <v>нет</v>
      </c>
      <c r="G68" s="51"/>
      <c r="H68" s="51"/>
      <c r="I68" s="51"/>
    </row>
    <row r="69" spans="1:9" ht="12.75">
      <c r="A69" s="51"/>
      <c r="B69" s="52">
        <v>36</v>
      </c>
      <c r="C69" s="56" t="s">
        <v>165</v>
      </c>
      <c r="D69" s="62"/>
      <c r="E69" s="51"/>
      <c r="F69" s="52">
        <v>38</v>
      </c>
      <c r="G69" s="53"/>
      <c r="H69" s="65"/>
      <c r="I69" s="65"/>
    </row>
    <row r="70" spans="1:9" ht="12.75">
      <c r="A70" s="16">
        <v>-19</v>
      </c>
      <c r="B70" s="28" t="str">
        <f>IF(C50=B49,B51,IF(C50=B51,B49,0))</f>
        <v>нет</v>
      </c>
      <c r="C70" s="16">
        <v>-37</v>
      </c>
      <c r="D70" s="27" t="str">
        <f>IF(D67=C65,C69,IF(D67=C69,C65,0))</f>
        <v>Григорьев Андрей</v>
      </c>
      <c r="E70" s="16">
        <v>-36</v>
      </c>
      <c r="F70" s="28" t="str">
        <f>IF(C69=B68,B70,IF(C69=B70,B68,0))</f>
        <v>нет</v>
      </c>
      <c r="G70" s="51"/>
      <c r="H70" s="68" t="s">
        <v>13</v>
      </c>
      <c r="I70" s="68"/>
    </row>
    <row r="71" spans="1:9" ht="12.75">
      <c r="A71" s="51"/>
      <c r="B71" s="51"/>
      <c r="C71" s="51"/>
      <c r="D71" s="58" t="s">
        <v>14</v>
      </c>
      <c r="E71" s="51"/>
      <c r="F71" s="16">
        <v>-38</v>
      </c>
      <c r="G71" s="27">
        <f>IF(G69=F68,F70,IF(G69=F70,F68,0))</f>
        <v>0</v>
      </c>
      <c r="H71" s="65"/>
      <c r="I71" s="65"/>
    </row>
    <row r="72" spans="1:9" ht="12.75">
      <c r="A72" s="51"/>
      <c r="B72" s="51"/>
      <c r="C72" s="51"/>
      <c r="D72" s="51"/>
      <c r="E72" s="51"/>
      <c r="F72" s="51"/>
      <c r="G72" s="51"/>
      <c r="H72" s="68" t="s">
        <v>15</v>
      </c>
      <c r="I72" s="68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79"/>
  <sheetViews>
    <sheetView showGridLines="0" showRowColHeaders="0" showZeros="0" showOutlineSymbols="0" view="pageBreakPreview" zoomScaleNormal="82" zoomScaleSheetLayoutView="100" workbookViewId="0" topLeftCell="A1">
      <selection activeCell="D1" sqref="D1:R2"/>
    </sheetView>
  </sheetViews>
  <sheetFormatPr defaultColWidth="9.00390625" defaultRowHeight="13.5" customHeight="1"/>
  <cols>
    <col min="1" max="18" width="5.75390625" style="95" customWidth="1"/>
    <col min="19" max="16384" width="2.875" style="95" customWidth="1"/>
  </cols>
  <sheetData>
    <row r="1" spans="1:37" ht="13.5" customHeight="1">
      <c r="A1" s="92"/>
      <c r="B1" s="92"/>
      <c r="C1" s="92"/>
      <c r="D1" s="93" t="s">
        <v>65</v>
      </c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</row>
    <row r="2" spans="1:37" ht="13.5" customHeight="1">
      <c r="A2" s="92"/>
      <c r="B2" s="92"/>
      <c r="C2" s="92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4:37" ht="13.5" customHeight="1">
      <c r="D3" s="93" t="s">
        <v>143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</row>
    <row r="4" spans="4:37" ht="13.5" customHeight="1"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</row>
    <row r="5" spans="4:37" ht="13.5" customHeight="1">
      <c r="D5" s="96" t="s">
        <v>144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</row>
    <row r="6" spans="4:37" ht="13.5" customHeight="1"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</row>
    <row r="7" spans="19:37" ht="13.5" customHeight="1"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</row>
    <row r="8" spans="19:37" ht="13.5" customHeight="1" thickBot="1"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</row>
    <row r="9" spans="1:37" ht="13.5" customHeight="1">
      <c r="A9" s="97" t="s">
        <v>145</v>
      </c>
      <c r="B9" s="98"/>
      <c r="C9" s="98"/>
      <c r="D9" s="98"/>
      <c r="E9" s="98"/>
      <c r="F9" s="98"/>
      <c r="G9" s="98"/>
      <c r="H9" s="99"/>
      <c r="I9" s="100">
        <v>1</v>
      </c>
      <c r="J9" s="101"/>
      <c r="K9" s="101">
        <v>2</v>
      </c>
      <c r="L9" s="101"/>
      <c r="M9" s="101">
        <v>3</v>
      </c>
      <c r="N9" s="101"/>
      <c r="O9" s="101">
        <v>4</v>
      </c>
      <c r="P9" s="102"/>
      <c r="Q9" s="103" t="s">
        <v>146</v>
      </c>
      <c r="R9" s="10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</row>
    <row r="10" spans="1:37" ht="13.5" customHeight="1" thickBot="1">
      <c r="A10" s="105"/>
      <c r="B10" s="106"/>
      <c r="C10" s="106"/>
      <c r="D10" s="106"/>
      <c r="E10" s="106"/>
      <c r="F10" s="106"/>
      <c r="G10" s="106"/>
      <c r="H10" s="107"/>
      <c r="I10" s="108"/>
      <c r="J10" s="109"/>
      <c r="K10" s="109"/>
      <c r="L10" s="109"/>
      <c r="M10" s="109"/>
      <c r="N10" s="109"/>
      <c r="O10" s="109"/>
      <c r="P10" s="110"/>
      <c r="Q10" s="111"/>
      <c r="R10" s="112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</row>
    <row r="11" spans="1:37" ht="13.5" customHeight="1">
      <c r="A11" s="113">
        <v>1</v>
      </c>
      <c r="B11" s="114" t="s">
        <v>98</v>
      </c>
      <c r="C11" s="114"/>
      <c r="D11" s="114"/>
      <c r="E11" s="114"/>
      <c r="F11" s="114"/>
      <c r="G11" s="114"/>
      <c r="H11" s="115"/>
      <c r="I11" s="116"/>
      <c r="J11" s="117"/>
      <c r="K11" s="118" t="s">
        <v>147</v>
      </c>
      <c r="L11" s="118"/>
      <c r="M11" s="118" t="s">
        <v>147</v>
      </c>
      <c r="N11" s="118"/>
      <c r="O11" s="118"/>
      <c r="P11" s="119"/>
      <c r="Q11" s="120" t="s">
        <v>148</v>
      </c>
      <c r="R11" s="121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</row>
    <row r="12" spans="1:37" ht="13.5" customHeight="1">
      <c r="A12" s="122"/>
      <c r="B12" s="123"/>
      <c r="C12" s="123"/>
      <c r="D12" s="123"/>
      <c r="E12" s="123"/>
      <c r="F12" s="123"/>
      <c r="G12" s="123"/>
      <c r="H12" s="124"/>
      <c r="I12" s="125"/>
      <c r="J12" s="126"/>
      <c r="K12" s="127"/>
      <c r="L12" s="127"/>
      <c r="M12" s="127"/>
      <c r="N12" s="127"/>
      <c r="O12" s="127"/>
      <c r="P12" s="128"/>
      <c r="Q12" s="129"/>
      <c r="R12" s="130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</row>
    <row r="13" spans="1:37" ht="13.5" customHeight="1">
      <c r="A13" s="131">
        <v>2</v>
      </c>
      <c r="B13" s="132" t="s">
        <v>133</v>
      </c>
      <c r="C13" s="132"/>
      <c r="D13" s="132"/>
      <c r="E13" s="132"/>
      <c r="F13" s="132"/>
      <c r="G13" s="132"/>
      <c r="H13" s="133"/>
      <c r="I13" s="134" t="s">
        <v>148</v>
      </c>
      <c r="J13" s="127"/>
      <c r="K13" s="126"/>
      <c r="L13" s="126"/>
      <c r="M13" s="127" t="s">
        <v>148</v>
      </c>
      <c r="N13" s="127"/>
      <c r="O13" s="127"/>
      <c r="P13" s="128"/>
      <c r="Q13" s="129" t="s">
        <v>147</v>
      </c>
      <c r="R13" s="130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</row>
    <row r="14" spans="1:37" ht="13.5" customHeight="1">
      <c r="A14" s="122"/>
      <c r="B14" s="123"/>
      <c r="C14" s="123"/>
      <c r="D14" s="123"/>
      <c r="E14" s="123"/>
      <c r="F14" s="123"/>
      <c r="G14" s="123"/>
      <c r="H14" s="124"/>
      <c r="I14" s="134"/>
      <c r="J14" s="127"/>
      <c r="K14" s="126"/>
      <c r="L14" s="126"/>
      <c r="M14" s="127"/>
      <c r="N14" s="127"/>
      <c r="O14" s="127"/>
      <c r="P14" s="128"/>
      <c r="Q14" s="129"/>
      <c r="R14" s="130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</row>
    <row r="15" spans="1:37" ht="13.5" customHeight="1">
      <c r="A15" s="131">
        <v>3</v>
      </c>
      <c r="B15" s="132" t="s">
        <v>131</v>
      </c>
      <c r="C15" s="132"/>
      <c r="D15" s="132"/>
      <c r="E15" s="132"/>
      <c r="F15" s="132"/>
      <c r="G15" s="132"/>
      <c r="H15" s="133"/>
      <c r="I15" s="134" t="s">
        <v>149</v>
      </c>
      <c r="J15" s="127"/>
      <c r="K15" s="127" t="s">
        <v>147</v>
      </c>
      <c r="L15" s="127"/>
      <c r="M15" s="126"/>
      <c r="N15" s="126"/>
      <c r="O15" s="127"/>
      <c r="P15" s="128"/>
      <c r="Q15" s="129" t="s">
        <v>150</v>
      </c>
      <c r="R15" s="130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</row>
    <row r="16" spans="1:37" ht="13.5" customHeight="1">
      <c r="A16" s="122"/>
      <c r="B16" s="123"/>
      <c r="C16" s="123"/>
      <c r="D16" s="123"/>
      <c r="E16" s="123"/>
      <c r="F16" s="123"/>
      <c r="G16" s="123"/>
      <c r="H16" s="124"/>
      <c r="I16" s="134"/>
      <c r="J16" s="127"/>
      <c r="K16" s="127"/>
      <c r="L16" s="127"/>
      <c r="M16" s="126"/>
      <c r="N16" s="126"/>
      <c r="O16" s="127"/>
      <c r="P16" s="128"/>
      <c r="Q16" s="129"/>
      <c r="R16" s="130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</row>
    <row r="17" spans="1:37" ht="13.5" customHeight="1">
      <c r="A17" s="131"/>
      <c r="B17" s="132"/>
      <c r="C17" s="132"/>
      <c r="D17" s="132"/>
      <c r="E17" s="132"/>
      <c r="F17" s="132"/>
      <c r="G17" s="132"/>
      <c r="H17" s="133"/>
      <c r="I17" s="134"/>
      <c r="J17" s="127"/>
      <c r="K17" s="127"/>
      <c r="L17" s="127"/>
      <c r="M17" s="127"/>
      <c r="N17" s="127"/>
      <c r="O17" s="126"/>
      <c r="P17" s="135"/>
      <c r="Q17" s="129"/>
      <c r="R17" s="130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</row>
    <row r="18" spans="1:37" ht="13.5" customHeight="1" thickBot="1">
      <c r="A18" s="136"/>
      <c r="B18" s="137"/>
      <c r="C18" s="137"/>
      <c r="D18" s="137"/>
      <c r="E18" s="137"/>
      <c r="F18" s="137"/>
      <c r="G18" s="137"/>
      <c r="H18" s="138"/>
      <c r="I18" s="139"/>
      <c r="J18" s="140"/>
      <c r="K18" s="140"/>
      <c r="L18" s="140"/>
      <c r="M18" s="140"/>
      <c r="N18" s="140"/>
      <c r="O18" s="141"/>
      <c r="P18" s="142"/>
      <c r="Q18" s="143"/>
      <c r="R18" s="14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</row>
    <row r="19" spans="1:37" ht="13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</row>
    <row r="20" spans="1:37" ht="13.5" customHeight="1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</row>
    <row r="21" spans="1:37" ht="13.5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</row>
    <row r="22" spans="1:37" ht="13.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</row>
    <row r="23" spans="1:37" ht="13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</row>
    <row r="24" spans="1:37" ht="13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</row>
    <row r="25" spans="1:37" ht="13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</row>
    <row r="26" spans="1:37" ht="13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</row>
    <row r="27" spans="1:37" ht="13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</row>
    <row r="28" spans="1:37" ht="13.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</row>
    <row r="29" spans="1:37" ht="13.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</row>
    <row r="30" spans="1:37" ht="13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</row>
    <row r="31" spans="1:37" ht="13.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</row>
    <row r="32" spans="1:37" ht="13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</row>
    <row r="33" spans="1:37" ht="13.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</row>
    <row r="34" spans="1:37" ht="13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</row>
    <row r="35" spans="1:37" ht="13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</row>
    <row r="36" spans="1:37" ht="13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</row>
    <row r="37" spans="1:37" ht="13.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</row>
    <row r="38" spans="1:37" ht="13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</row>
    <row r="39" spans="1:37" ht="13.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</row>
    <row r="40" spans="1:37" ht="13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</row>
    <row r="41" spans="1:37" ht="13.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</row>
    <row r="42" spans="1:37" ht="13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</row>
    <row r="43" spans="1:37" ht="13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</row>
    <row r="44" spans="1:37" ht="13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</row>
    <row r="45" spans="1:37" ht="13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</row>
    <row r="46" spans="1:37" ht="13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</row>
    <row r="47" spans="1:37" ht="13.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</row>
    <row r="48" spans="1:37" ht="13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</row>
    <row r="49" spans="1:37" ht="13.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</row>
    <row r="50" spans="1:37" ht="13.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</row>
    <row r="51" spans="1:37" ht="13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</row>
    <row r="52" spans="1:37" ht="13.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</row>
    <row r="53" spans="1:37" ht="13.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</row>
    <row r="54" spans="1:37" ht="13.5" customHeight="1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</row>
    <row r="55" spans="1:37" ht="13.5" customHeight="1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</row>
    <row r="56" spans="1:37" ht="13.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</row>
    <row r="57" spans="1:37" ht="13.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</row>
    <row r="58" spans="1:37" ht="13.5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</row>
    <row r="59" spans="1:37" ht="13.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</row>
    <row r="60" spans="1:37" ht="13.5" customHeight="1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</row>
    <row r="61" spans="1:37" ht="13.5" customHeight="1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</row>
    <row r="62" spans="1:37" ht="13.5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</row>
    <row r="63" spans="1:37" ht="13.5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</row>
    <row r="64" spans="1:37" ht="13.5" customHeight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</row>
    <row r="65" spans="1:37" ht="13.5" customHeight="1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</row>
    <row r="66" spans="1:37" ht="13.5" customHeight="1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</row>
    <row r="67" spans="1:37" ht="13.5" customHeight="1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</row>
    <row r="68" spans="1:37" ht="13.5" customHeight="1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</row>
    <row r="69" spans="1:37" ht="13.5" customHeight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</row>
    <row r="70" spans="1:37" ht="13.5" customHeight="1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</row>
    <row r="71" spans="1:37" ht="13.5" customHeight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</row>
    <row r="72" spans="1:37" ht="13.5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</row>
    <row r="73" spans="1:37" ht="13.5" customHeight="1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</row>
    <row r="74" spans="1:37" ht="13.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</row>
    <row r="75" spans="1:37" ht="13.5" customHeight="1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</row>
    <row r="76" spans="1:37" ht="13.5" customHeight="1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</row>
    <row r="77" spans="1:37" ht="13.5" customHeight="1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</row>
    <row r="78" spans="1:37" ht="13.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</row>
    <row r="79" spans="1:37" ht="13.5" customHeight="1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</row>
  </sheetData>
  <sheetProtection sheet="1" objects="1" scenarios="1"/>
  <mergeCells count="38">
    <mergeCell ref="K9:L10"/>
    <mergeCell ref="M9:N10"/>
    <mergeCell ref="K11:L12"/>
    <mergeCell ref="D1:R2"/>
    <mergeCell ref="D3:R4"/>
    <mergeCell ref="D5:R6"/>
    <mergeCell ref="I9:J10"/>
    <mergeCell ref="Q9:R10"/>
    <mergeCell ref="I15:J16"/>
    <mergeCell ref="K15:L16"/>
    <mergeCell ref="M15:N16"/>
    <mergeCell ref="I11:J12"/>
    <mergeCell ref="M11:N12"/>
    <mergeCell ref="Q17:R18"/>
    <mergeCell ref="M13:N14"/>
    <mergeCell ref="I13:J14"/>
    <mergeCell ref="Q15:R16"/>
    <mergeCell ref="O15:P16"/>
    <mergeCell ref="I17:J18"/>
    <mergeCell ref="K17:L18"/>
    <mergeCell ref="M17:N18"/>
    <mergeCell ref="O17:P18"/>
    <mergeCell ref="K13:L14"/>
    <mergeCell ref="A11:A12"/>
    <mergeCell ref="O11:P12"/>
    <mergeCell ref="Q11:R12"/>
    <mergeCell ref="Q13:R14"/>
    <mergeCell ref="O13:P14"/>
    <mergeCell ref="A9:A10"/>
    <mergeCell ref="B9:H10"/>
    <mergeCell ref="O9:P10"/>
    <mergeCell ref="A17:A18"/>
    <mergeCell ref="B11:H12"/>
    <mergeCell ref="B13:H14"/>
    <mergeCell ref="B15:H16"/>
    <mergeCell ref="B17:H18"/>
    <mergeCell ref="A13:A14"/>
    <mergeCell ref="A15:A16"/>
  </mergeCells>
  <printOptions horizontalCentered="1"/>
  <pageMargins left="0" right="0" top="0" bottom="0" header="0" footer="0"/>
  <pageSetup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139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140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71"/>
      <c r="B4" s="71"/>
      <c r="C4" s="71"/>
      <c r="D4" s="71"/>
      <c r="E4" s="71"/>
      <c r="F4" s="71"/>
      <c r="G4" s="71"/>
      <c r="H4" s="71"/>
      <c r="I4" s="71"/>
    </row>
    <row r="5" spans="1:9" ht="18">
      <c r="A5" s="41" t="s">
        <v>141</v>
      </c>
      <c r="B5" s="42">
        <v>1</v>
      </c>
      <c r="C5" s="43" t="str">
        <f>2!E12</f>
        <v>Расулев Азат</v>
      </c>
      <c r="D5" s="40"/>
      <c r="E5" s="40"/>
      <c r="F5" s="40"/>
      <c r="G5" s="40"/>
      <c r="H5" s="40"/>
      <c r="I5" s="72"/>
    </row>
    <row r="6" spans="1:9" ht="18">
      <c r="A6" s="41" t="s">
        <v>98</v>
      </c>
      <c r="B6" s="42">
        <v>2</v>
      </c>
      <c r="C6" s="43" t="str">
        <f>2!E19</f>
        <v>Манюров Виль</v>
      </c>
      <c r="D6" s="40"/>
      <c r="E6" s="40"/>
      <c r="F6" s="40"/>
      <c r="G6" s="40"/>
      <c r="H6" s="40"/>
      <c r="I6" s="72"/>
    </row>
    <row r="7" spans="1:9" ht="18">
      <c r="A7" s="41" t="s">
        <v>131</v>
      </c>
      <c r="B7" s="42">
        <v>3</v>
      </c>
      <c r="C7" s="43" t="str">
        <f>2!E25</f>
        <v>Закареев Али</v>
      </c>
      <c r="D7" s="40"/>
      <c r="E7" s="40"/>
      <c r="F7" s="40"/>
      <c r="G7" s="40"/>
      <c r="H7" s="40"/>
      <c r="I7" s="72"/>
    </row>
    <row r="8" spans="1:9" ht="18">
      <c r="A8" s="41" t="s">
        <v>133</v>
      </c>
      <c r="B8" s="42">
        <v>4</v>
      </c>
      <c r="C8" s="43" t="str">
        <f>2!E28</f>
        <v>Григорьев Руслан</v>
      </c>
      <c r="D8" s="40"/>
      <c r="E8" s="40"/>
      <c r="F8" s="40"/>
      <c r="G8" s="40"/>
      <c r="H8" s="40"/>
      <c r="I8" s="40"/>
    </row>
    <row r="9" spans="1:9" ht="18">
      <c r="A9" s="41" t="s">
        <v>136</v>
      </c>
      <c r="B9" s="42">
        <v>5</v>
      </c>
      <c r="C9" s="43" t="str">
        <f>2!E31</f>
        <v>Мингалиев Азиз</v>
      </c>
      <c r="D9" s="40"/>
      <c r="E9" s="40"/>
      <c r="F9" s="40"/>
      <c r="G9" s="40"/>
      <c r="H9" s="40"/>
      <c r="I9" s="40"/>
    </row>
    <row r="10" spans="1:9" ht="18">
      <c r="A10" s="41" t="s">
        <v>142</v>
      </c>
      <c r="B10" s="42">
        <v>6</v>
      </c>
      <c r="C10" s="43" t="str">
        <f>2!E33</f>
        <v>Грошев Юрий</v>
      </c>
      <c r="D10" s="40"/>
      <c r="E10" s="40"/>
      <c r="F10" s="40"/>
      <c r="G10" s="40"/>
      <c r="H10" s="40"/>
      <c r="I10" s="40"/>
    </row>
    <row r="11" spans="1:9" ht="18">
      <c r="A11" s="41" t="s">
        <v>138</v>
      </c>
      <c r="B11" s="42">
        <v>7</v>
      </c>
      <c r="C11" s="43" t="str">
        <f>2!C33</f>
        <v>Лактионов Глеб</v>
      </c>
      <c r="D11" s="40"/>
      <c r="E11" s="40"/>
      <c r="F11" s="40"/>
      <c r="G11" s="40"/>
      <c r="H11" s="40"/>
      <c r="I11" s="40"/>
    </row>
    <row r="12" spans="1:9" ht="18">
      <c r="A12" s="41" t="s">
        <v>64</v>
      </c>
      <c r="B12" s="42">
        <v>8</v>
      </c>
      <c r="C12" s="43" t="str">
        <f>2!C35</f>
        <v>нет</v>
      </c>
      <c r="D12" s="40"/>
      <c r="E12" s="40"/>
      <c r="F12" s="40"/>
      <c r="G12" s="40"/>
      <c r="H12" s="40"/>
      <c r="I12" s="40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74" customWidth="1"/>
    <col min="2" max="4" width="23.75390625" style="74" customWidth="1"/>
    <col min="5" max="13" width="3.75390625" style="74" customWidth="1"/>
    <col min="14" max="16384" width="2.75390625" style="74" customWidth="1"/>
  </cols>
  <sheetData>
    <row r="1" spans="1:10" ht="15.75">
      <c r="A1" s="73" t="str">
        <f>Сп2!A1</f>
        <v>Кубок Башкортостана 2009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15.75">
      <c r="A2" s="73" t="str">
        <f>Сп2!A2</f>
        <v>1/8 финала Турнира "Исай Лев"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5.75">
      <c r="A3" s="73" t="str">
        <f>Сп2!A3</f>
        <v>3 октября 2009 г.</v>
      </c>
      <c r="B3" s="73"/>
      <c r="C3" s="73"/>
      <c r="D3" s="73"/>
      <c r="E3" s="73"/>
      <c r="F3" s="73"/>
      <c r="G3" s="73"/>
      <c r="H3" s="73"/>
      <c r="I3" s="73"/>
      <c r="J3" s="73"/>
    </row>
    <row r="5" spans="1:10" s="77" customFormat="1" ht="10.5" customHeight="1">
      <c r="A5" s="75">
        <v>1</v>
      </c>
      <c r="B5" s="76" t="str">
        <f>Сп2!A5</f>
        <v>Грошев Юрий</v>
      </c>
      <c r="C5" s="75"/>
      <c r="D5" s="75"/>
      <c r="E5" s="75"/>
      <c r="F5" s="74"/>
      <c r="G5" s="74"/>
      <c r="H5" s="74"/>
      <c r="I5" s="74"/>
      <c r="J5" s="74"/>
    </row>
    <row r="6" spans="1:10" s="77" customFormat="1" ht="10.5" customHeight="1">
      <c r="A6" s="75"/>
      <c r="B6" s="78">
        <v>1</v>
      </c>
      <c r="C6" s="79" t="s">
        <v>141</v>
      </c>
      <c r="D6" s="75"/>
      <c r="E6" s="75"/>
      <c r="F6" s="74"/>
      <c r="G6" s="74"/>
      <c r="H6" s="74"/>
      <c r="I6" s="74"/>
      <c r="J6" s="74"/>
    </row>
    <row r="7" spans="1:10" s="77" customFormat="1" ht="10.5" customHeight="1">
      <c r="A7" s="75">
        <v>8</v>
      </c>
      <c r="B7" s="80" t="str">
        <f>Сп2!A12</f>
        <v>нет</v>
      </c>
      <c r="C7" s="78"/>
      <c r="D7" s="75"/>
      <c r="E7" s="75"/>
      <c r="F7" s="74"/>
      <c r="G7" s="74"/>
      <c r="H7" s="74"/>
      <c r="I7" s="74"/>
      <c r="J7" s="74"/>
    </row>
    <row r="8" spans="1:10" s="77" customFormat="1" ht="10.5" customHeight="1">
      <c r="A8" s="75"/>
      <c r="B8" s="75"/>
      <c r="C8" s="78">
        <v>5</v>
      </c>
      <c r="D8" s="79" t="s">
        <v>136</v>
      </c>
      <c r="E8" s="75"/>
      <c r="F8" s="74"/>
      <c r="G8" s="74"/>
      <c r="H8" s="74"/>
      <c r="I8" s="74"/>
      <c r="J8" s="74"/>
    </row>
    <row r="9" spans="1:10" s="77" customFormat="1" ht="10.5" customHeight="1">
      <c r="A9" s="75">
        <v>5</v>
      </c>
      <c r="B9" s="76" t="str">
        <f>Сп2!A9</f>
        <v>Манюров Виль</v>
      </c>
      <c r="C9" s="78"/>
      <c r="D9" s="78"/>
      <c r="E9" s="75"/>
      <c r="F9" s="74"/>
      <c r="G9" s="74"/>
      <c r="H9" s="74"/>
      <c r="I9" s="74"/>
      <c r="J9" s="74"/>
    </row>
    <row r="10" spans="1:10" s="77" customFormat="1" ht="10.5" customHeight="1">
      <c r="A10" s="75"/>
      <c r="B10" s="78">
        <v>2</v>
      </c>
      <c r="C10" s="81" t="s">
        <v>136</v>
      </c>
      <c r="D10" s="78"/>
      <c r="E10" s="75"/>
      <c r="F10" s="74"/>
      <c r="G10" s="74"/>
      <c r="H10" s="74"/>
      <c r="I10" s="74"/>
      <c r="J10" s="74"/>
    </row>
    <row r="11" spans="1:10" s="77" customFormat="1" ht="10.5" customHeight="1">
      <c r="A11" s="75">
        <v>4</v>
      </c>
      <c r="B11" s="80" t="str">
        <f>Сп2!A8</f>
        <v>Мингалиев Азиз</v>
      </c>
      <c r="C11" s="75"/>
      <c r="D11" s="78"/>
      <c r="E11" s="75"/>
      <c r="F11" s="74"/>
      <c r="G11" s="74"/>
      <c r="H11" s="74"/>
      <c r="I11" s="74"/>
      <c r="J11" s="74"/>
    </row>
    <row r="12" spans="1:10" s="77" customFormat="1" ht="10.5" customHeight="1">
      <c r="A12" s="75"/>
      <c r="B12" s="75"/>
      <c r="C12" s="75"/>
      <c r="D12" s="78">
        <v>7</v>
      </c>
      <c r="E12" s="82" t="s">
        <v>138</v>
      </c>
      <c r="F12" s="83"/>
      <c r="G12" s="83"/>
      <c r="H12" s="83"/>
      <c r="I12" s="83"/>
      <c r="J12" s="83"/>
    </row>
    <row r="13" spans="1:10" s="77" customFormat="1" ht="10.5" customHeight="1">
      <c r="A13" s="75">
        <v>3</v>
      </c>
      <c r="B13" s="76" t="str">
        <f>Сп2!A7</f>
        <v>Григорьев Руслан</v>
      </c>
      <c r="C13" s="75"/>
      <c r="D13" s="78"/>
      <c r="E13" s="84"/>
      <c r="F13" s="85"/>
      <c r="G13" s="84"/>
      <c r="H13" s="85"/>
      <c r="I13" s="85"/>
      <c r="J13" s="84" t="s">
        <v>0</v>
      </c>
    </row>
    <row r="14" spans="1:10" s="77" customFormat="1" ht="10.5" customHeight="1">
      <c r="A14" s="75"/>
      <c r="B14" s="78">
        <v>3</v>
      </c>
      <c r="C14" s="79" t="s">
        <v>131</v>
      </c>
      <c r="D14" s="78"/>
      <c r="E14" s="84"/>
      <c r="F14" s="85"/>
      <c r="G14" s="84"/>
      <c r="H14" s="85"/>
      <c r="I14" s="85"/>
      <c r="J14" s="84"/>
    </row>
    <row r="15" spans="1:10" s="77" customFormat="1" ht="10.5" customHeight="1">
      <c r="A15" s="75">
        <v>6</v>
      </c>
      <c r="B15" s="80" t="str">
        <f>Сп2!A10</f>
        <v>Лактионов Глеб</v>
      </c>
      <c r="C15" s="78"/>
      <c r="D15" s="78"/>
      <c r="E15" s="84"/>
      <c r="F15" s="85"/>
      <c r="G15" s="84"/>
      <c r="H15" s="85"/>
      <c r="I15" s="85"/>
      <c r="J15" s="84"/>
    </row>
    <row r="16" spans="1:10" s="77" customFormat="1" ht="10.5" customHeight="1">
      <c r="A16" s="75"/>
      <c r="B16" s="75"/>
      <c r="C16" s="78">
        <v>6</v>
      </c>
      <c r="D16" s="81" t="s">
        <v>138</v>
      </c>
      <c r="E16" s="84"/>
      <c r="F16" s="85"/>
      <c r="G16" s="84"/>
      <c r="H16" s="85"/>
      <c r="I16" s="85"/>
      <c r="J16" s="84"/>
    </row>
    <row r="17" spans="1:10" s="77" customFormat="1" ht="10.5" customHeight="1">
      <c r="A17" s="75">
        <v>7</v>
      </c>
      <c r="B17" s="76" t="str">
        <f>Сп2!A11</f>
        <v>Расулев Азат</v>
      </c>
      <c r="C17" s="78"/>
      <c r="D17" s="75"/>
      <c r="E17" s="84"/>
      <c r="F17" s="85"/>
      <c r="G17" s="84"/>
      <c r="H17" s="85"/>
      <c r="I17" s="85"/>
      <c r="J17" s="84"/>
    </row>
    <row r="18" spans="1:10" s="77" customFormat="1" ht="10.5" customHeight="1">
      <c r="A18" s="75"/>
      <c r="B18" s="78">
        <v>4</v>
      </c>
      <c r="C18" s="81" t="s">
        <v>138</v>
      </c>
      <c r="D18" s="75"/>
      <c r="E18" s="84"/>
      <c r="F18" s="85"/>
      <c r="G18" s="84"/>
      <c r="H18" s="85"/>
      <c r="I18" s="85"/>
      <c r="J18" s="84"/>
    </row>
    <row r="19" spans="1:10" s="77" customFormat="1" ht="10.5" customHeight="1">
      <c r="A19" s="75">
        <v>2</v>
      </c>
      <c r="B19" s="80" t="str">
        <f>Сп2!A6</f>
        <v>Закареев Али</v>
      </c>
      <c r="C19" s="75"/>
      <c r="D19" s="75">
        <v>-7</v>
      </c>
      <c r="E19" s="86" t="str">
        <f>IF(E12=D8,D16,IF(E12=D16,D8,0))</f>
        <v>Манюров Виль</v>
      </c>
      <c r="F19" s="86"/>
      <c r="G19" s="86"/>
      <c r="H19" s="86"/>
      <c r="I19" s="86"/>
      <c r="J19" s="86"/>
    </row>
    <row r="20" spans="1:10" s="77" customFormat="1" ht="10.5" customHeight="1">
      <c r="A20" s="75"/>
      <c r="B20" s="75"/>
      <c r="C20" s="75"/>
      <c r="D20" s="75"/>
      <c r="E20" s="87"/>
      <c r="F20" s="74"/>
      <c r="G20" s="87"/>
      <c r="H20" s="74"/>
      <c r="I20" s="74"/>
      <c r="J20" s="87" t="s">
        <v>1</v>
      </c>
    </row>
    <row r="21" spans="1:10" s="77" customFormat="1" ht="10.5" customHeight="1">
      <c r="A21" s="75">
        <v>-1</v>
      </c>
      <c r="B21" s="86" t="str">
        <f>IF(C6=B5,B7,IF(C6=B7,B5,0))</f>
        <v>нет</v>
      </c>
      <c r="C21" s="75"/>
      <c r="D21" s="75"/>
      <c r="E21" s="87"/>
      <c r="F21" s="74"/>
      <c r="G21" s="87"/>
      <c r="H21" s="74"/>
      <c r="I21" s="74"/>
      <c r="J21" s="87"/>
    </row>
    <row r="22" spans="1:10" s="77" customFormat="1" ht="10.5" customHeight="1">
      <c r="A22" s="75"/>
      <c r="B22" s="88">
        <v>8</v>
      </c>
      <c r="C22" s="79" t="s">
        <v>133</v>
      </c>
      <c r="D22" s="75"/>
      <c r="E22" s="87"/>
      <c r="F22" s="74"/>
      <c r="G22" s="87"/>
      <c r="H22" s="74"/>
      <c r="I22" s="74"/>
      <c r="J22" s="87"/>
    </row>
    <row r="23" spans="1:10" s="77" customFormat="1" ht="10.5" customHeight="1">
      <c r="A23" s="75">
        <v>-2</v>
      </c>
      <c r="B23" s="89" t="str">
        <f>IF(C10=B9,B11,IF(C10=B11,B9,0))</f>
        <v>Мингалиев Азиз</v>
      </c>
      <c r="C23" s="88">
        <v>10</v>
      </c>
      <c r="D23" s="79" t="s">
        <v>131</v>
      </c>
      <c r="E23" s="87"/>
      <c r="F23" s="74"/>
      <c r="G23" s="87"/>
      <c r="H23" s="74"/>
      <c r="I23" s="74"/>
      <c r="J23" s="87"/>
    </row>
    <row r="24" spans="1:10" s="77" customFormat="1" ht="10.5" customHeight="1">
      <c r="A24" s="75"/>
      <c r="B24" s="75">
        <v>-6</v>
      </c>
      <c r="C24" s="89" t="str">
        <f>IF(D16=C14,C18,IF(D16=C18,C14,0))</f>
        <v>Григорьев Руслан</v>
      </c>
      <c r="D24" s="88"/>
      <c r="E24" s="87"/>
      <c r="F24" s="74"/>
      <c r="G24" s="87"/>
      <c r="H24" s="74"/>
      <c r="I24" s="74"/>
      <c r="J24" s="87"/>
    </row>
    <row r="25" spans="1:10" s="77" customFormat="1" ht="10.5" customHeight="1">
      <c r="A25" s="75">
        <v>-3</v>
      </c>
      <c r="B25" s="86" t="str">
        <f>IF(C14=B13,B15,IF(C14=B15,B13,0))</f>
        <v>Лактионов Глеб</v>
      </c>
      <c r="C25" s="75"/>
      <c r="D25" s="78">
        <v>12</v>
      </c>
      <c r="E25" s="82" t="s">
        <v>98</v>
      </c>
      <c r="F25" s="83"/>
      <c r="G25" s="83"/>
      <c r="H25" s="83"/>
      <c r="I25" s="83"/>
      <c r="J25" s="83"/>
    </row>
    <row r="26" spans="1:10" s="77" customFormat="1" ht="10.5" customHeight="1">
      <c r="A26" s="75"/>
      <c r="B26" s="88">
        <v>9</v>
      </c>
      <c r="C26" s="79" t="s">
        <v>98</v>
      </c>
      <c r="D26" s="78"/>
      <c r="E26" s="87"/>
      <c r="F26" s="74"/>
      <c r="G26" s="87"/>
      <c r="H26" s="74"/>
      <c r="I26" s="74"/>
      <c r="J26" s="87" t="s">
        <v>2</v>
      </c>
    </row>
    <row r="27" spans="1:10" s="77" customFormat="1" ht="10.5" customHeight="1">
      <c r="A27" s="75">
        <v>-4</v>
      </c>
      <c r="B27" s="89" t="str">
        <f>IF(C18=B17,B19,IF(C18=B19,B17,0))</f>
        <v>Закареев Али</v>
      </c>
      <c r="C27" s="88">
        <v>11</v>
      </c>
      <c r="D27" s="81" t="s">
        <v>98</v>
      </c>
      <c r="E27" s="87"/>
      <c r="F27" s="74"/>
      <c r="G27" s="87"/>
      <c r="H27" s="74"/>
      <c r="I27" s="74"/>
      <c r="J27" s="87"/>
    </row>
    <row r="28" spans="1:10" s="77" customFormat="1" ht="10.5" customHeight="1">
      <c r="A28" s="75"/>
      <c r="B28" s="75">
        <v>-5</v>
      </c>
      <c r="C28" s="89" t="str">
        <f>IF(D8=C6,C10,IF(D8=C10,C6,0))</f>
        <v>Грошев Юрий</v>
      </c>
      <c r="D28" s="75">
        <v>-12</v>
      </c>
      <c r="E28" s="86" t="str">
        <f>IF(E25=D23,D27,IF(E25=D27,D23,0))</f>
        <v>Григорьев Руслан</v>
      </c>
      <c r="F28" s="86"/>
      <c r="G28" s="86"/>
      <c r="H28" s="86"/>
      <c r="I28" s="86"/>
      <c r="J28" s="86"/>
    </row>
    <row r="29" spans="1:10" s="77" customFormat="1" ht="10.5" customHeight="1">
      <c r="A29" s="75"/>
      <c r="B29" s="75"/>
      <c r="C29" s="75"/>
      <c r="D29" s="75"/>
      <c r="E29" s="87"/>
      <c r="F29" s="74"/>
      <c r="G29" s="87"/>
      <c r="H29" s="74"/>
      <c r="I29" s="74"/>
      <c r="J29" s="87" t="s">
        <v>3</v>
      </c>
    </row>
    <row r="30" spans="1:10" s="77" customFormat="1" ht="10.5" customHeight="1">
      <c r="A30" s="75"/>
      <c r="B30" s="75"/>
      <c r="C30" s="75">
        <v>-10</v>
      </c>
      <c r="D30" s="86" t="str">
        <f>IF(D23=C22,C24,IF(D23=C24,C22,0))</f>
        <v>Мингалиев Азиз</v>
      </c>
      <c r="E30" s="87"/>
      <c r="F30" s="74"/>
      <c r="G30" s="87"/>
      <c r="H30" s="74"/>
      <c r="I30" s="74"/>
      <c r="J30" s="87"/>
    </row>
    <row r="31" spans="1:10" s="77" customFormat="1" ht="10.5" customHeight="1">
      <c r="A31" s="75"/>
      <c r="B31" s="75"/>
      <c r="C31" s="75"/>
      <c r="D31" s="78">
        <v>13</v>
      </c>
      <c r="E31" s="82" t="s">
        <v>133</v>
      </c>
      <c r="F31" s="83"/>
      <c r="G31" s="83"/>
      <c r="H31" s="83"/>
      <c r="I31" s="83"/>
      <c r="J31" s="83"/>
    </row>
    <row r="32" spans="1:10" s="77" customFormat="1" ht="10.5" customHeight="1">
      <c r="A32" s="75">
        <v>-8</v>
      </c>
      <c r="B32" s="86" t="str">
        <f>IF(C22=B21,B23,IF(C22=B23,B21,0))</f>
        <v>нет</v>
      </c>
      <c r="C32" s="75">
        <v>-11</v>
      </c>
      <c r="D32" s="89" t="str">
        <f>IF(D27=C26,C28,IF(D27=C28,C26,0))</f>
        <v>Грошев Юрий</v>
      </c>
      <c r="E32" s="87"/>
      <c r="F32" s="74"/>
      <c r="G32" s="87"/>
      <c r="H32" s="74"/>
      <c r="I32" s="74"/>
      <c r="J32" s="87" t="s">
        <v>4</v>
      </c>
    </row>
    <row r="33" spans="1:10" s="77" customFormat="1" ht="10.5" customHeight="1">
      <c r="A33" s="75"/>
      <c r="B33" s="78">
        <v>14</v>
      </c>
      <c r="C33" s="90" t="s">
        <v>142</v>
      </c>
      <c r="D33" s="75">
        <v>-13</v>
      </c>
      <c r="E33" s="86" t="str">
        <f>IF(E31=D30,D32,IF(E31=D32,D30,0))</f>
        <v>Грошев Юрий</v>
      </c>
      <c r="F33" s="86"/>
      <c r="G33" s="86"/>
      <c r="H33" s="86"/>
      <c r="I33" s="86"/>
      <c r="J33" s="86"/>
    </row>
    <row r="34" spans="1:10" s="77" customFormat="1" ht="10.5" customHeight="1">
      <c r="A34" s="75">
        <v>-9</v>
      </c>
      <c r="B34" s="89" t="str">
        <f>IF(C26=B25,B27,IF(C26=B27,B25,0))</f>
        <v>Лактионов Глеб</v>
      </c>
      <c r="C34" s="87" t="s">
        <v>7</v>
      </c>
      <c r="D34" s="75"/>
      <c r="E34" s="87"/>
      <c r="F34" s="74"/>
      <c r="G34" s="87"/>
      <c r="H34" s="74"/>
      <c r="I34" s="74"/>
      <c r="J34" s="87" t="s">
        <v>5</v>
      </c>
    </row>
    <row r="35" spans="1:10" s="77" customFormat="1" ht="10.5" customHeight="1">
      <c r="A35" s="75"/>
      <c r="B35" s="75">
        <v>-14</v>
      </c>
      <c r="C35" s="86" t="str">
        <f>IF(C33=B32,B34,IF(C33=B34,B32,0))</f>
        <v>нет</v>
      </c>
      <c r="D35" s="91"/>
      <c r="E35" s="91"/>
      <c r="F35" s="91"/>
      <c r="G35" s="91"/>
      <c r="H35" s="91"/>
      <c r="I35" s="74"/>
      <c r="J35" s="74"/>
    </row>
    <row r="36" spans="1:10" s="77" customFormat="1" ht="10.5" customHeight="1">
      <c r="A36" s="75"/>
      <c r="B36" s="75"/>
      <c r="C36" s="87" t="s">
        <v>9</v>
      </c>
      <c r="D36" s="75"/>
      <c r="E36" s="87"/>
      <c r="F36" s="74"/>
      <c r="G36" s="74"/>
      <c r="H36" s="74"/>
      <c r="I36" s="74"/>
      <c r="J36" s="74"/>
    </row>
    <row r="37" spans="1:13" ht="10.5" customHeight="1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  <row r="38" spans="1:13" ht="10.5" customHeight="1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  <row r="39" spans="1:13" ht="10.5" customHeight="1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  <row r="40" spans="1:13" ht="10.5" customHeight="1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  <row r="41" spans="1:13" ht="10.5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  <row r="42" spans="1:13" ht="10.5" customHeight="1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</row>
    <row r="43" spans="1:13" ht="10.5" customHeight="1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  <row r="44" spans="1:13" ht="10.5" customHeight="1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</row>
    <row r="45" spans="1:13" ht="10.5" customHeight="1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  <row r="46" spans="1:13" ht="10.5" customHeight="1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39" customWidth="1"/>
    <col min="2" max="16384" width="9.125" style="39" customWidth="1"/>
  </cols>
  <sheetData>
    <row r="1" spans="1:9" ht="15.75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123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124</v>
      </c>
      <c r="B3" s="44"/>
      <c r="C3" s="44"/>
      <c r="D3" s="44"/>
      <c r="E3" s="44"/>
      <c r="F3" s="44"/>
      <c r="G3" s="44"/>
      <c r="H3" s="44"/>
      <c r="I3" s="44"/>
    </row>
    <row r="4" spans="1:9" ht="15.75">
      <c r="A4" s="48"/>
      <c r="B4" s="48"/>
      <c r="C4" s="48"/>
      <c r="D4" s="48"/>
      <c r="E4" s="48"/>
      <c r="F4" s="48"/>
      <c r="G4" s="48"/>
      <c r="H4" s="48"/>
      <c r="I4" s="48"/>
    </row>
    <row r="5" spans="1:9" ht="18">
      <c r="A5" s="41" t="s">
        <v>115</v>
      </c>
      <c r="B5" s="42">
        <v>1</v>
      </c>
      <c r="C5" s="43" t="str">
        <f>1стр1!G36</f>
        <v>Барышев Сергей</v>
      </c>
      <c r="D5" s="40"/>
      <c r="E5" s="40"/>
      <c r="F5" s="40"/>
      <c r="G5" s="40"/>
      <c r="H5" s="40"/>
      <c r="I5" s="40"/>
    </row>
    <row r="6" spans="1:9" ht="18">
      <c r="A6" s="41" t="s">
        <v>89</v>
      </c>
      <c r="B6" s="42">
        <v>2</v>
      </c>
      <c r="C6" s="43" t="str">
        <f>1стр1!G56</f>
        <v>Халимонов Евгений</v>
      </c>
      <c r="D6" s="40"/>
      <c r="E6" s="40"/>
      <c r="F6" s="40"/>
      <c r="G6" s="40"/>
      <c r="H6" s="40"/>
      <c r="I6" s="40"/>
    </row>
    <row r="7" spans="1:9" ht="18">
      <c r="A7" s="41" t="s">
        <v>125</v>
      </c>
      <c r="B7" s="42">
        <v>3</v>
      </c>
      <c r="C7" s="43" t="str">
        <f>1стр2!I22</f>
        <v>Лось Андрей</v>
      </c>
      <c r="D7" s="40"/>
      <c r="E7" s="40"/>
      <c r="F7" s="40"/>
      <c r="G7" s="40"/>
      <c r="H7" s="40"/>
      <c r="I7" s="40"/>
    </row>
    <row r="8" spans="1:9" ht="18">
      <c r="A8" s="41" t="s">
        <v>92</v>
      </c>
      <c r="B8" s="42">
        <v>4</v>
      </c>
      <c r="C8" s="43" t="str">
        <f>1стр2!I32</f>
        <v>Камаев Эдгар</v>
      </c>
      <c r="D8" s="40"/>
      <c r="E8" s="40"/>
      <c r="F8" s="40"/>
      <c r="G8" s="40"/>
      <c r="H8" s="40"/>
      <c r="I8" s="40"/>
    </row>
    <row r="9" spans="1:9" ht="18">
      <c r="A9" s="41" t="s">
        <v>126</v>
      </c>
      <c r="B9" s="42">
        <v>5</v>
      </c>
      <c r="C9" s="43" t="str">
        <f>1стр1!G63</f>
        <v>Закареев Али</v>
      </c>
      <c r="D9" s="40"/>
      <c r="E9" s="40"/>
      <c r="F9" s="40"/>
      <c r="G9" s="40"/>
      <c r="H9" s="40"/>
      <c r="I9" s="40"/>
    </row>
    <row r="10" spans="1:9" ht="18">
      <c r="A10" s="41" t="s">
        <v>99</v>
      </c>
      <c r="B10" s="42">
        <v>6</v>
      </c>
      <c r="C10" s="43" t="str">
        <f>1стр1!G65</f>
        <v>Рахматуллин Равиль</v>
      </c>
      <c r="D10" s="40"/>
      <c r="E10" s="40"/>
      <c r="F10" s="40"/>
      <c r="G10" s="40"/>
      <c r="H10" s="40"/>
      <c r="I10" s="40"/>
    </row>
    <row r="11" spans="1:9" ht="18">
      <c r="A11" s="41" t="s">
        <v>127</v>
      </c>
      <c r="B11" s="42">
        <v>7</v>
      </c>
      <c r="C11" s="43" t="str">
        <f>1стр1!G68</f>
        <v>Хадарин Артем</v>
      </c>
      <c r="D11" s="40"/>
      <c r="E11" s="40"/>
      <c r="F11" s="40"/>
      <c r="G11" s="40"/>
      <c r="H11" s="40"/>
      <c r="I11" s="40"/>
    </row>
    <row r="12" spans="1:9" ht="18">
      <c r="A12" s="41" t="s">
        <v>128</v>
      </c>
      <c r="B12" s="42">
        <v>8</v>
      </c>
      <c r="C12" s="43" t="str">
        <f>1стр1!G70</f>
        <v>Ахметзянов Фауль</v>
      </c>
      <c r="D12" s="40"/>
      <c r="E12" s="40"/>
      <c r="F12" s="40"/>
      <c r="G12" s="40"/>
      <c r="H12" s="40"/>
      <c r="I12" s="40"/>
    </row>
    <row r="13" spans="1:9" ht="18">
      <c r="A13" s="41" t="s">
        <v>129</v>
      </c>
      <c r="B13" s="42">
        <v>9</v>
      </c>
      <c r="C13" s="43" t="str">
        <f>1стр1!D72</f>
        <v>Бикбулатов Ильдар</v>
      </c>
      <c r="D13" s="40"/>
      <c r="E13" s="40"/>
      <c r="F13" s="40"/>
      <c r="G13" s="40"/>
      <c r="H13" s="40"/>
      <c r="I13" s="40"/>
    </row>
    <row r="14" spans="1:9" ht="18">
      <c r="A14" s="41" t="s">
        <v>120</v>
      </c>
      <c r="B14" s="42">
        <v>10</v>
      </c>
      <c r="C14" s="43" t="str">
        <f>1стр1!D75</f>
        <v>Алмаев Раис</v>
      </c>
      <c r="D14" s="40"/>
      <c r="E14" s="40"/>
      <c r="F14" s="40"/>
      <c r="G14" s="40"/>
      <c r="H14" s="40"/>
      <c r="I14" s="40"/>
    </row>
    <row r="15" spans="1:9" ht="18">
      <c r="A15" s="41" t="s">
        <v>98</v>
      </c>
      <c r="B15" s="42">
        <v>11</v>
      </c>
      <c r="C15" s="43" t="str">
        <f>1стр1!G73</f>
        <v>Расулев Азат</v>
      </c>
      <c r="D15" s="40"/>
      <c r="E15" s="40"/>
      <c r="F15" s="40"/>
      <c r="G15" s="40"/>
      <c r="H15" s="40"/>
      <c r="I15" s="40"/>
    </row>
    <row r="16" spans="1:9" ht="18">
      <c r="A16" s="41" t="s">
        <v>100</v>
      </c>
      <c r="B16" s="42">
        <v>12</v>
      </c>
      <c r="C16" s="43" t="str">
        <f>1стр1!G75</f>
        <v>Якупов Рустем</v>
      </c>
      <c r="D16" s="40"/>
      <c r="E16" s="40"/>
      <c r="F16" s="40"/>
      <c r="G16" s="40"/>
      <c r="H16" s="40"/>
      <c r="I16" s="40"/>
    </row>
    <row r="17" spans="1:9" ht="18">
      <c r="A17" s="41" t="s">
        <v>130</v>
      </c>
      <c r="B17" s="42">
        <v>13</v>
      </c>
      <c r="C17" s="43" t="str">
        <f>1стр2!I40</f>
        <v>Зайд Владимир</v>
      </c>
      <c r="D17" s="40"/>
      <c r="E17" s="40"/>
      <c r="F17" s="40"/>
      <c r="G17" s="40"/>
      <c r="H17" s="40"/>
      <c r="I17" s="40"/>
    </row>
    <row r="18" spans="1:9" ht="18">
      <c r="A18" s="41" t="s">
        <v>131</v>
      </c>
      <c r="B18" s="42">
        <v>14</v>
      </c>
      <c r="C18" s="43" t="str">
        <f>1стр2!I44</f>
        <v>Манюров Виль</v>
      </c>
      <c r="D18" s="40"/>
      <c r="E18" s="40"/>
      <c r="F18" s="40"/>
      <c r="G18" s="40"/>
      <c r="H18" s="40"/>
      <c r="I18" s="40"/>
    </row>
    <row r="19" spans="1:9" ht="18">
      <c r="A19" s="41" t="s">
        <v>132</v>
      </c>
      <c r="B19" s="42">
        <v>15</v>
      </c>
      <c r="C19" s="43" t="str">
        <f>1стр2!I46</f>
        <v>Григорьев Руслан</v>
      </c>
      <c r="D19" s="40"/>
      <c r="E19" s="40"/>
      <c r="F19" s="40"/>
      <c r="G19" s="40"/>
      <c r="H19" s="40"/>
      <c r="I19" s="40"/>
    </row>
    <row r="20" spans="1:9" ht="18">
      <c r="A20" s="41" t="s">
        <v>133</v>
      </c>
      <c r="B20" s="42">
        <v>16</v>
      </c>
      <c r="C20" s="43" t="str">
        <f>1стр2!I48</f>
        <v>Козлов Алексей</v>
      </c>
      <c r="D20" s="40"/>
      <c r="E20" s="40"/>
      <c r="F20" s="40"/>
      <c r="G20" s="40"/>
      <c r="H20" s="40"/>
      <c r="I20" s="40"/>
    </row>
    <row r="21" spans="1:9" ht="18">
      <c r="A21" s="41" t="s">
        <v>134</v>
      </c>
      <c r="B21" s="42">
        <v>17</v>
      </c>
      <c r="C21" s="43" t="str">
        <f>1стр2!E44</f>
        <v>Ишметов Александр</v>
      </c>
      <c r="D21" s="40"/>
      <c r="E21" s="40"/>
      <c r="F21" s="40"/>
      <c r="G21" s="40"/>
      <c r="H21" s="40"/>
      <c r="I21" s="40"/>
    </row>
    <row r="22" spans="1:9" ht="18">
      <c r="A22" s="41" t="s">
        <v>135</v>
      </c>
      <c r="B22" s="42">
        <v>18</v>
      </c>
      <c r="C22" s="43" t="str">
        <f>1стр2!E50</f>
        <v>Мингалиев Азиз</v>
      </c>
      <c r="D22" s="40"/>
      <c r="E22" s="40"/>
      <c r="F22" s="40"/>
      <c r="G22" s="40"/>
      <c r="H22" s="40"/>
      <c r="I22" s="40"/>
    </row>
    <row r="23" spans="1:9" ht="18">
      <c r="A23" s="41" t="s">
        <v>136</v>
      </c>
      <c r="B23" s="42">
        <v>19</v>
      </c>
      <c r="C23" s="43" t="str">
        <f>1стр2!E53</f>
        <v>Коновалов Александр</v>
      </c>
      <c r="D23" s="40"/>
      <c r="E23" s="40"/>
      <c r="F23" s="40"/>
      <c r="G23" s="40"/>
      <c r="H23" s="40"/>
      <c r="I23" s="40"/>
    </row>
    <row r="24" spans="1:9" ht="18">
      <c r="A24" s="41" t="s">
        <v>137</v>
      </c>
      <c r="B24" s="42">
        <v>20</v>
      </c>
      <c r="C24" s="43" t="str">
        <f>1стр2!E55</f>
        <v>Ключников Артем</v>
      </c>
      <c r="D24" s="40"/>
      <c r="E24" s="40"/>
      <c r="F24" s="40"/>
      <c r="G24" s="40"/>
      <c r="H24" s="40"/>
      <c r="I24" s="40"/>
    </row>
    <row r="25" spans="1:9" ht="18">
      <c r="A25" s="41" t="s">
        <v>138</v>
      </c>
      <c r="B25" s="42">
        <v>21</v>
      </c>
      <c r="C25" s="43" t="str">
        <f>1стр2!I53</f>
        <v>Плевако Дмитрий</v>
      </c>
      <c r="D25" s="40"/>
      <c r="E25" s="40"/>
      <c r="F25" s="40"/>
      <c r="G25" s="40"/>
      <c r="H25" s="40"/>
      <c r="I25" s="40"/>
    </row>
    <row r="26" spans="1:9" ht="18">
      <c r="A26" s="41" t="s">
        <v>64</v>
      </c>
      <c r="B26" s="42">
        <v>22</v>
      </c>
      <c r="C26" s="43">
        <f>1стр2!I57</f>
        <v>0</v>
      </c>
      <c r="D26" s="40"/>
      <c r="E26" s="40"/>
      <c r="F26" s="40"/>
      <c r="G26" s="40"/>
      <c r="H26" s="40"/>
      <c r="I26" s="40"/>
    </row>
    <row r="27" spans="1:9" ht="18">
      <c r="A27" s="41" t="s">
        <v>64</v>
      </c>
      <c r="B27" s="42">
        <v>23</v>
      </c>
      <c r="C27" s="43">
        <f>1стр2!I59</f>
        <v>0</v>
      </c>
      <c r="D27" s="40"/>
      <c r="E27" s="40"/>
      <c r="F27" s="40"/>
      <c r="G27" s="40"/>
      <c r="H27" s="40"/>
      <c r="I27" s="40"/>
    </row>
    <row r="28" spans="1:9" ht="18">
      <c r="A28" s="41" t="s">
        <v>64</v>
      </c>
      <c r="B28" s="42">
        <v>24</v>
      </c>
      <c r="C28" s="43">
        <f>1стр2!I61</f>
        <v>0</v>
      </c>
      <c r="D28" s="40"/>
      <c r="E28" s="40"/>
      <c r="F28" s="40"/>
      <c r="G28" s="40"/>
      <c r="H28" s="40"/>
      <c r="I28" s="40"/>
    </row>
    <row r="29" spans="1:9" ht="18">
      <c r="A29" s="41" t="s">
        <v>64</v>
      </c>
      <c r="B29" s="42">
        <v>25</v>
      </c>
      <c r="C29" s="43">
        <f>1стр2!E63</f>
        <v>0</v>
      </c>
      <c r="D29" s="40"/>
      <c r="E29" s="40"/>
      <c r="F29" s="40"/>
      <c r="G29" s="40"/>
      <c r="H29" s="40"/>
      <c r="I29" s="40"/>
    </row>
    <row r="30" spans="1:9" ht="18">
      <c r="A30" s="41" t="s">
        <v>64</v>
      </c>
      <c r="B30" s="42">
        <v>26</v>
      </c>
      <c r="C30" s="43">
        <f>1стр2!E69</f>
        <v>0</v>
      </c>
      <c r="D30" s="40"/>
      <c r="E30" s="40"/>
      <c r="F30" s="40"/>
      <c r="G30" s="40"/>
      <c r="H30" s="40"/>
      <c r="I30" s="40"/>
    </row>
    <row r="31" spans="1:9" ht="18">
      <c r="A31" s="41" t="s">
        <v>64</v>
      </c>
      <c r="B31" s="42">
        <v>27</v>
      </c>
      <c r="C31" s="43">
        <f>1стр2!E72</f>
        <v>0</v>
      </c>
      <c r="D31" s="40"/>
      <c r="E31" s="40"/>
      <c r="F31" s="40"/>
      <c r="G31" s="40"/>
      <c r="H31" s="40"/>
      <c r="I31" s="40"/>
    </row>
    <row r="32" spans="1:9" ht="18">
      <c r="A32" s="41" t="s">
        <v>64</v>
      </c>
      <c r="B32" s="42">
        <v>28</v>
      </c>
      <c r="C32" s="43">
        <f>1стр2!E74</f>
        <v>0</v>
      </c>
      <c r="D32" s="40"/>
      <c r="E32" s="40"/>
      <c r="F32" s="40"/>
      <c r="G32" s="40"/>
      <c r="H32" s="40"/>
      <c r="I32" s="40"/>
    </row>
    <row r="33" spans="1:9" ht="18">
      <c r="A33" s="41" t="s">
        <v>64</v>
      </c>
      <c r="B33" s="42">
        <v>29</v>
      </c>
      <c r="C33" s="43">
        <f>1стр2!I66</f>
        <v>0</v>
      </c>
      <c r="D33" s="40"/>
      <c r="E33" s="40"/>
      <c r="F33" s="40"/>
      <c r="G33" s="40"/>
      <c r="H33" s="40"/>
      <c r="I33" s="40"/>
    </row>
    <row r="34" spans="1:9" ht="18">
      <c r="A34" s="41" t="s">
        <v>64</v>
      </c>
      <c r="B34" s="42">
        <v>30</v>
      </c>
      <c r="C34" s="43">
        <f>1стр2!I70</f>
        <v>0</v>
      </c>
      <c r="D34" s="40"/>
      <c r="E34" s="40"/>
      <c r="F34" s="40"/>
      <c r="G34" s="40"/>
      <c r="H34" s="40"/>
      <c r="I34" s="40"/>
    </row>
    <row r="35" spans="1:9" ht="18">
      <c r="A35" s="41" t="s">
        <v>64</v>
      </c>
      <c r="B35" s="42">
        <v>31</v>
      </c>
      <c r="C35" s="43">
        <f>1стр2!I72</f>
        <v>0</v>
      </c>
      <c r="D35" s="40"/>
      <c r="E35" s="40"/>
      <c r="F35" s="40"/>
      <c r="G35" s="40"/>
      <c r="H35" s="40"/>
      <c r="I35" s="40"/>
    </row>
    <row r="36" spans="1:9" ht="18">
      <c r="A36" s="41" t="s">
        <v>64</v>
      </c>
      <c r="B36" s="42">
        <v>32</v>
      </c>
      <c r="C36" s="43" t="str">
        <f>1стр2!I74</f>
        <v>нет</v>
      </c>
      <c r="D36" s="40"/>
      <c r="E36" s="40"/>
      <c r="F36" s="40"/>
      <c r="G36" s="40"/>
      <c r="H36" s="40"/>
      <c r="I36" s="40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2009-10-24T13:03:59Z</cp:lastPrinted>
  <dcterms:created xsi:type="dcterms:W3CDTF">2008-02-03T08:28:10Z</dcterms:created>
  <dcterms:modified xsi:type="dcterms:W3CDTF">2009-10-26T06:21:20Z</dcterms:modified>
  <cp:category/>
  <cp:version/>
  <cp:contentType/>
  <cp:contentStatus/>
</cp:coreProperties>
</file>